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80" windowHeight="9090" tabRatio="869" activeTab="15"/>
  </bookViews>
  <sheets>
    <sheet name="综合1" sheetId="16" r:id="rId1"/>
    <sheet name="综合2" sheetId="17" r:id="rId2"/>
    <sheet name="综合3" sheetId="18" r:id="rId3"/>
    <sheet name="综合4" sheetId="19" r:id="rId4"/>
    <sheet name="工业1" sheetId="30" r:id="rId5"/>
    <sheet name="工业2" sheetId="2" r:id="rId6"/>
    <sheet name="能源" sheetId="3" r:id="rId7"/>
    <sheet name="财政1" sheetId="25" r:id="rId8"/>
    <sheet name="财政" sheetId="7" r:id="rId9"/>
    <sheet name="金融1" sheetId="26" r:id="rId10"/>
    <sheet name="金融" sheetId="9" r:id="rId11"/>
    <sheet name="商贸" sheetId="27" r:id="rId12"/>
    <sheet name="社零1" sheetId="20" r:id="rId13"/>
    <sheet name="社零2" sheetId="11" r:id="rId14"/>
    <sheet name="网络零售额" sheetId="13" r:id="rId15"/>
    <sheet name="进出口" sheetId="12" r:id="rId16"/>
    <sheet name="保费" sheetId="29" r:id="rId17"/>
    <sheet name="全体居民" sheetId="24" r:id="rId18"/>
    <sheet name="城镇居民" sheetId="21" r:id="rId19"/>
    <sheet name="农村居民" sheetId="15" r:id="rId20"/>
    <sheet name="农业总产值" sheetId="22" r:id="rId21"/>
    <sheet name="旅游" sheetId="23" r:id="rId22"/>
    <sheet name="Sheet1" sheetId="28" r:id="rId23"/>
  </sheets>
  <calcPr calcId="144525"/>
</workbook>
</file>

<file path=xl/sharedStrings.xml><?xml version="1.0" encoding="utf-8"?>
<sst xmlns="http://schemas.openxmlformats.org/spreadsheetml/2006/main" count="477" uniqueCount="208">
  <si>
    <t>缙云主要经济指标</t>
  </si>
  <si>
    <t>2020年8月          单位：亿元</t>
  </si>
  <si>
    <t>指标</t>
  </si>
  <si>
    <t>总量</t>
  </si>
  <si>
    <t>增速</t>
  </si>
  <si>
    <t>%</t>
  </si>
  <si>
    <t>排名</t>
  </si>
  <si>
    <t>一、地区生产总值（2020年2季度）</t>
  </si>
  <si>
    <t>地区生产总值</t>
  </si>
  <si>
    <t>其中：第一产业</t>
  </si>
  <si>
    <t xml:space="preserve">      第二产业</t>
  </si>
  <si>
    <t xml:space="preserve">      #工业</t>
  </si>
  <si>
    <t xml:space="preserve">      第三产业</t>
  </si>
  <si>
    <t>二、农业（2020年2季度）</t>
  </si>
  <si>
    <t>农林牧渔业增加值</t>
  </si>
  <si>
    <t>三、工业</t>
  </si>
  <si>
    <t>规模以上工业企业数（家）</t>
  </si>
  <si>
    <t>-</t>
  </si>
  <si>
    <t>规模以上工业增加值</t>
  </si>
  <si>
    <t>四、建筑业（2020年2季度）</t>
  </si>
  <si>
    <t>建筑业总产值</t>
  </si>
  <si>
    <t>五、对内贸易</t>
  </si>
  <si>
    <t>社会消费品零售总额（2020年2季度）</t>
  </si>
  <si>
    <t>限额以上社会消费品零售总额</t>
  </si>
  <si>
    <t>六、对外贸易(2020年8月)</t>
  </si>
  <si>
    <t>进出口总额</t>
  </si>
  <si>
    <t>#出口总额</t>
  </si>
  <si>
    <t>七、财政</t>
  </si>
  <si>
    <t>财政总收入</t>
  </si>
  <si>
    <t>#一般公共预算收入</t>
  </si>
  <si>
    <t>一般公共预算支出</t>
  </si>
  <si>
    <t>八、金融</t>
  </si>
  <si>
    <t>人民币存款余额</t>
  </si>
  <si>
    <t>人民币贷款余额</t>
  </si>
  <si>
    <t>九、用电情况</t>
  </si>
  <si>
    <t>全社会用电量（亿千瓦时）</t>
  </si>
  <si>
    <t>#工业用电量（亿千瓦时）</t>
  </si>
  <si>
    <t>十、居民收入（2020年2季度）</t>
  </si>
  <si>
    <t>全体常住居民人均可支配收入（元）</t>
  </si>
  <si>
    <t>#城镇常住居民人均可支配收入（元）</t>
  </si>
  <si>
    <t>#农村常住居民人均可支配收入（元）</t>
  </si>
  <si>
    <t>十一、旅游（2020年2季度）</t>
  </si>
  <si>
    <t>旅游总收入</t>
  </si>
  <si>
    <t>缙云县生产总值</t>
  </si>
  <si>
    <t>2020年2季度      单位：亿元</t>
  </si>
  <si>
    <t>本季止累计</t>
  </si>
  <si>
    <t>同比±%</t>
  </si>
  <si>
    <t xml:space="preserve">   农林牧渔业</t>
  </si>
  <si>
    <t xml:space="preserve">   工业</t>
  </si>
  <si>
    <t xml:space="preserve">   建筑业</t>
  </si>
  <si>
    <t xml:space="preserve">   批发和零售业</t>
  </si>
  <si>
    <t xml:space="preserve">   交通运输、仓储和邮政业</t>
  </si>
  <si>
    <t xml:space="preserve">   住宿餐饮业</t>
  </si>
  <si>
    <t xml:space="preserve">   金融业</t>
  </si>
  <si>
    <t xml:space="preserve">   房地产业</t>
  </si>
  <si>
    <t xml:space="preserve">   其他服务业</t>
  </si>
  <si>
    <t>第一产业</t>
  </si>
  <si>
    <t>第二产业</t>
  </si>
  <si>
    <t>第三产业</t>
  </si>
  <si>
    <t>缙云县生产总值构成%</t>
  </si>
  <si>
    <t>2020年2季度</t>
  </si>
  <si>
    <t>上年同期</t>
  </si>
  <si>
    <t>工业</t>
  </si>
  <si>
    <t>缙云县分季度GDP情况</t>
  </si>
  <si>
    <t xml:space="preserve">   单位：亿元</t>
  </si>
  <si>
    <t>累计</t>
  </si>
  <si>
    <t xml:space="preserve">2018年1季度           </t>
  </si>
  <si>
    <t>2018年2季度</t>
  </si>
  <si>
    <t>2018年3季度</t>
  </si>
  <si>
    <t>2018年4季度</t>
  </si>
  <si>
    <t>2019年1季度</t>
  </si>
  <si>
    <t>2019年2季度</t>
  </si>
  <si>
    <t>2019年3季度</t>
  </si>
  <si>
    <t>2019年4季度</t>
  </si>
  <si>
    <t>2020年1季度</t>
  </si>
  <si>
    <t>2020年3季度</t>
  </si>
  <si>
    <t>2020年4季度</t>
  </si>
  <si>
    <t>县（市、区）生产总值</t>
  </si>
  <si>
    <r>
      <rPr>
        <sz val="11"/>
        <color theme="1"/>
        <rFont val="方正书宋简体"/>
        <charset val="134"/>
      </rPr>
      <t xml:space="preserve">2020年2季度 </t>
    </r>
    <r>
      <rPr>
        <b/>
        <sz val="11"/>
        <color theme="1"/>
        <rFont val="方正书宋简体"/>
        <charset val="134"/>
      </rPr>
      <t xml:space="preserve">    </t>
    </r>
    <r>
      <rPr>
        <sz val="11"/>
        <color theme="1"/>
        <rFont val="方正书宋简体"/>
        <charset val="134"/>
      </rPr>
      <t xml:space="preserve">     单位：亿元</t>
    </r>
  </si>
  <si>
    <t>指      标</t>
  </si>
  <si>
    <t>其中：第三产业增加值</t>
  </si>
  <si>
    <t>累  计</t>
  </si>
  <si>
    <t>全  市</t>
  </si>
  <si>
    <t>莲都区</t>
  </si>
  <si>
    <t>其中：开发区</t>
  </si>
  <si>
    <t>青田县</t>
  </si>
  <si>
    <t>缙云县</t>
  </si>
  <si>
    <t>遂昌县</t>
  </si>
  <si>
    <t>松阳县</t>
  </si>
  <si>
    <t>云和县</t>
  </si>
  <si>
    <t>庆元县</t>
  </si>
  <si>
    <t>景宁县</t>
  </si>
  <si>
    <t>龙泉市</t>
  </si>
  <si>
    <t>全县规模以上工业增加值</t>
  </si>
  <si>
    <t xml:space="preserve">                      2020年8月               单位:万元</t>
  </si>
  <si>
    <t>指    标</t>
  </si>
  <si>
    <t>同比±％</t>
  </si>
  <si>
    <t>工业增加值</t>
  </si>
  <si>
    <t xml:space="preserve">  其中：十七大传统制造业</t>
  </si>
  <si>
    <t xml:space="preserve">        民营经济</t>
  </si>
  <si>
    <t xml:space="preserve">  产业升级：</t>
  </si>
  <si>
    <t xml:space="preserve">    战略性新兴产业</t>
  </si>
  <si>
    <t xml:space="preserve">    高新技术产业</t>
  </si>
  <si>
    <t xml:space="preserve">    装备制造业</t>
  </si>
  <si>
    <t xml:space="preserve">  六大产业：</t>
  </si>
  <si>
    <t xml:space="preserve">    数字经济核心产业制造业</t>
  </si>
  <si>
    <t xml:space="preserve">    高端装备制造业</t>
  </si>
  <si>
    <t xml:space="preserve">    时尚制造业</t>
  </si>
  <si>
    <t xml:space="preserve">    节能环保制造业</t>
  </si>
  <si>
    <t xml:space="preserve">    健康产品制造业</t>
  </si>
  <si>
    <t xml:space="preserve">    文化制造业</t>
  </si>
  <si>
    <t>县（市、区）规模以上工业增加值</t>
  </si>
  <si>
    <t xml:space="preserve">                2020年8月             单位:万元</t>
  </si>
  <si>
    <t>指  标</t>
  </si>
  <si>
    <t>累  计</t>
  </si>
  <si>
    <t>全  市</t>
  </si>
  <si>
    <t xml:space="preserve">  其中：丽水经济开发区</t>
  </si>
  <si>
    <t>草稿区</t>
  </si>
  <si>
    <t>县（市、区）全社会用电量</t>
  </si>
  <si>
    <t xml:space="preserve">          2020年8月          单位：万千瓦时</t>
  </si>
  <si>
    <t>指  标</t>
  </si>
  <si>
    <t>全社会用电量</t>
  </si>
  <si>
    <t>其中：工业用电量</t>
  </si>
  <si>
    <t>本月止</t>
  </si>
  <si>
    <t>同比</t>
  </si>
  <si>
    <t>±%</t>
  </si>
  <si>
    <t>其中：丽水经济开发区</t>
  </si>
  <si>
    <t>注：本表数据来源于丽水市电业局。</t>
  </si>
  <si>
    <t>全县财政收支情况</t>
  </si>
  <si>
    <t>2020年8月     单位：万元</t>
  </si>
  <si>
    <t>一、一般公共预算收入</t>
  </si>
  <si>
    <t>（一）税收收入</t>
  </si>
  <si>
    <t>其中：增值税（50%部分）</t>
  </si>
  <si>
    <t>（二）非税收收入</t>
  </si>
  <si>
    <t>二、上划中央“五税收入”</t>
  </si>
  <si>
    <t>三、财政总收入</t>
  </si>
  <si>
    <t>四、一般公共预算支出</t>
  </si>
  <si>
    <t>一般公共服务</t>
  </si>
  <si>
    <t>五、民生支出</t>
  </si>
  <si>
    <t>县（市、区）财政收支</t>
  </si>
  <si>
    <t>2020年8月           单位：万元</t>
  </si>
  <si>
    <t>指 标</t>
  </si>
  <si>
    <t>一般公共预算收入</t>
  </si>
  <si>
    <t>注：本表数据来源丽水市财政局，增长速度以可比口径计算。</t>
  </si>
  <si>
    <t>全县金融机构人民币信贷收支情况</t>
  </si>
  <si>
    <t>2020年8月末     单位：万元</t>
  </si>
  <si>
    <t>金融机构存款余额（本外币）</t>
  </si>
  <si>
    <t>金融机构贷款余额（本外币）</t>
  </si>
  <si>
    <t>金融机构存款余额（人民币）</t>
  </si>
  <si>
    <t xml:space="preserve">  1、住户存款</t>
  </si>
  <si>
    <t xml:space="preserve">  2、非金融企业存款</t>
  </si>
  <si>
    <t xml:space="preserve">  3、广义政府存款</t>
  </si>
  <si>
    <t xml:space="preserve">  4、非银行业金融机构存款</t>
  </si>
  <si>
    <t>金融系统贷款余额（人民币）</t>
  </si>
  <si>
    <t xml:space="preserve">  1、住户贷款</t>
  </si>
  <si>
    <t xml:space="preserve">    其中：短期贷款</t>
  </si>
  <si>
    <t xml:space="preserve">         中长期贷款</t>
  </si>
  <si>
    <r>
      <rPr>
        <sz val="11"/>
        <color theme="1"/>
        <rFont val="方正书宋简体"/>
        <charset val="134"/>
      </rPr>
      <t xml:space="preserve">  </t>
    </r>
    <r>
      <rPr>
        <sz val="10"/>
        <color theme="1"/>
        <rFont val="方正书宋简体"/>
        <charset val="134"/>
      </rPr>
      <t>2、非金融企业及机关团体贷款</t>
    </r>
  </si>
  <si>
    <t>人民币存贷比（%）</t>
  </si>
  <si>
    <t>县（市、区）金融系统人民币存、贷款</t>
  </si>
  <si>
    <t>2020年8月末          单位：万元</t>
  </si>
  <si>
    <t>存款余额</t>
  </si>
  <si>
    <t>贷款余额</t>
  </si>
  <si>
    <t>存贷比</t>
  </si>
  <si>
    <t>月 末</t>
  </si>
  <si>
    <t>（%）</t>
  </si>
  <si>
    <t xml:space="preserve"> 注：本表数据来源于中国人民银行丽水市中心支行。</t>
  </si>
  <si>
    <t>全县批发零售业、住宿餐饮业经营情况</t>
  </si>
  <si>
    <t xml:space="preserve">       2020年2季度      </t>
  </si>
  <si>
    <t>一、批发业销售额总计</t>
  </si>
  <si>
    <t>限额以上</t>
  </si>
  <si>
    <t>限额以下</t>
  </si>
  <si>
    <t>二、零售业销售额总计</t>
  </si>
  <si>
    <t>三、住宿业营业额总计</t>
  </si>
  <si>
    <t>四、餐饮业营业额总计</t>
  </si>
  <si>
    <t>县（市、区）社会消费品零售总额</t>
  </si>
  <si>
    <t>2020年2季度      单位：万元</t>
  </si>
  <si>
    <t>本季止</t>
  </si>
  <si>
    <t>县（市、区）限额以上消费品零售总额</t>
  </si>
  <si>
    <t>县（市、区）网络零售额</t>
  </si>
  <si>
    <t>2020年8月    单位:亿元</t>
  </si>
  <si>
    <t>比去年</t>
  </si>
  <si>
    <t xml:space="preserve">     同期±%</t>
  </si>
  <si>
    <t>注：本表数据来源于丽水市商务局。</t>
  </si>
  <si>
    <t>县（市、区）进出口总额</t>
  </si>
  <si>
    <t>2020年8月        单位：万元</t>
  </si>
  <si>
    <t>其中：出口总额</t>
  </si>
  <si>
    <t>全市</t>
  </si>
  <si>
    <t>县（市、区）保费收入</t>
  </si>
  <si>
    <t>比去年
同期±%</t>
  </si>
  <si>
    <r>
      <rPr>
        <sz val="11"/>
        <color theme="1"/>
        <rFont val="方正书宋简体"/>
        <charset val="134"/>
      </rPr>
      <t>总</t>
    </r>
    <r>
      <rPr>
        <sz val="11"/>
        <color theme="1"/>
        <rFont val="宋体"/>
        <charset val="134"/>
      </rPr>
      <t>  </t>
    </r>
    <r>
      <rPr>
        <sz val="11"/>
        <color theme="1"/>
        <rFont val="方正书宋简体"/>
        <charset val="134"/>
      </rPr>
      <t>计</t>
    </r>
  </si>
  <si>
    <r>
      <rPr>
        <sz val="11"/>
        <color theme="1"/>
        <rFont val="Arial"/>
        <charset val="134"/>
      </rPr>
      <t>  </t>
    </r>
    <r>
      <rPr>
        <sz val="11"/>
        <color theme="1"/>
        <rFont val="方正书宋简体"/>
        <charset val="134"/>
      </rPr>
      <t>其中:财产险</t>
    </r>
  </si>
  <si>
    <r>
      <rPr>
        <sz val="11"/>
        <color theme="1"/>
        <rFont val="Arial"/>
        <charset val="134"/>
      </rPr>
      <t>    </t>
    </r>
    <r>
      <rPr>
        <sz val="11"/>
        <color theme="1"/>
        <rFont val="方正书宋简体"/>
        <charset val="134"/>
      </rPr>
      <t xml:space="preserve">   人寿险</t>
    </r>
  </si>
  <si>
    <t>分县（市、区）</t>
  </si>
  <si>
    <t>注：本表数据来源于丽水市保险协会。</t>
  </si>
  <si>
    <t>县（市、区）全体常住居民收入</t>
  </si>
  <si>
    <t>2020年2季度        单位：元/人</t>
  </si>
  <si>
    <t>全体常住居民人均可支配收入</t>
  </si>
  <si>
    <t>注：全体居民收支增幅未扣除价格影响因素，为名义增长速度。</t>
  </si>
  <si>
    <t>县（市、区）城镇常住居民收入</t>
  </si>
  <si>
    <t>城镇常住居民人均可支配收入</t>
  </si>
  <si>
    <t>注：城镇居民收支增幅未扣除价格影响因素，为名义增长速度。</t>
  </si>
  <si>
    <t>县（市、区）农村常住居民收入</t>
  </si>
  <si>
    <t>农村常住居民人均可支配收入</t>
  </si>
  <si>
    <t>注：农村居民收支增幅未扣除价格影响因素，为名义增长速度。</t>
  </si>
  <si>
    <t>县（市、区）农业总产值</t>
  </si>
  <si>
    <t>2020年2季度         单位：亿元</t>
  </si>
  <si>
    <t>县（市、区）旅游收入</t>
  </si>
</sst>
</file>

<file path=xl/styles.xml><?xml version="1.0" encoding="utf-8"?>
<styleSheet xmlns="http://schemas.openxmlformats.org/spreadsheetml/2006/main">
  <numFmts count="28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_-* #,##0.00_-;\-* #,##0.00_-;_-* &quot;-&quot;??_-;_-@_-"/>
    <numFmt numFmtId="177" formatCode="yy\.mm\.dd"/>
    <numFmt numFmtId="178" formatCode="&quot;$&quot;\ #,##0.00_-;[Red]&quot;$&quot;\ #,##0.00\-"/>
    <numFmt numFmtId="179" formatCode="#,##0.0_);\(#,##0.0\)"/>
    <numFmt numFmtId="180" formatCode="\$#,##0;\(\$#,##0\)"/>
    <numFmt numFmtId="181" formatCode="#\ ??/??"/>
    <numFmt numFmtId="182" formatCode="_-&quot;$&quot;\ * #,##0_-;_-&quot;$&quot;\ * #,##0\-;_-&quot;$&quot;\ * &quot;-&quot;_-;_-@_-"/>
    <numFmt numFmtId="183" formatCode="0.00_);[Red]\(0.00\)"/>
    <numFmt numFmtId="184" formatCode="\$#,##0.00;\(\$#,##0.00\)"/>
    <numFmt numFmtId="185" formatCode="#,##0;\(#,##0\)"/>
    <numFmt numFmtId="186" formatCode="&quot;$&quot;\ #,##0_-;[Red]&quot;$&quot;\ #,##0\-"/>
    <numFmt numFmtId="187" formatCode="0.00_ "/>
    <numFmt numFmtId="188" formatCode="&quot;$&quot;#,##0.00_);[Red]\(&quot;$&quot;#,##0.00\)"/>
    <numFmt numFmtId="189" formatCode="0_);[Red]\(0\)"/>
    <numFmt numFmtId="190" formatCode="_(&quot;$&quot;* #,##0.00_);_(&quot;$&quot;* \(#,##0.00\);_(&quot;$&quot;* &quot;-&quot;??_);_(@_)"/>
    <numFmt numFmtId="191" formatCode="_-* #,##0_-;\-* #,##0_-;_-* &quot;-&quot;_-;_-@_-"/>
    <numFmt numFmtId="192" formatCode="_-&quot;$&quot;\ * #,##0.00_-;_-&quot;$&quot;\ * #,##0.00\-;_-&quot;$&quot;\ * &quot;-&quot;??_-;_-@_-"/>
    <numFmt numFmtId="193" formatCode="&quot;$&quot;#,##0_);[Red]\(&quot;$&quot;#,##0\)"/>
    <numFmt numFmtId="194" formatCode="_(&quot;$&quot;* #,##0_);_(&quot;$&quot;* \(#,##0\);_(&quot;$&quot;* &quot;-&quot;_);_(@_)"/>
    <numFmt numFmtId="195" formatCode="0.0_ "/>
    <numFmt numFmtId="196" formatCode="0.0"/>
    <numFmt numFmtId="197" formatCode="0.0000_ "/>
    <numFmt numFmtId="198" formatCode="0_ "/>
    <numFmt numFmtId="199" formatCode="yyyy&quot;年&quot;m&quot;月&quot;;@"/>
  </numFmts>
  <fonts count="85">
    <font>
      <sz val="11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1"/>
      <color theme="1"/>
      <name val="方正书宋简体"/>
      <charset val="134"/>
    </font>
    <font>
      <sz val="11"/>
      <color theme="1"/>
      <name val="Arial"/>
      <charset val="134"/>
    </font>
    <font>
      <sz val="11"/>
      <name val="方正书宋简体"/>
      <charset val="134"/>
    </font>
    <font>
      <b/>
      <sz val="9"/>
      <color indexed="12"/>
      <name val="宋体"/>
      <charset val="134"/>
    </font>
    <font>
      <sz val="11"/>
      <name val="宋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sz val="14"/>
      <color theme="1"/>
      <name val="黑体"/>
      <charset val="134"/>
    </font>
    <font>
      <b/>
      <sz val="11"/>
      <color theme="1"/>
      <name val="方正书宋简体"/>
      <charset val="134"/>
    </font>
    <font>
      <sz val="11"/>
      <color rgb="FF000000"/>
      <name val="方正书宋简体"/>
      <charset val="134"/>
    </font>
    <font>
      <b/>
      <sz val="11"/>
      <name val="方正书宋简体"/>
      <charset val="134"/>
    </font>
    <font>
      <sz val="11"/>
      <color rgb="FFFF0000"/>
      <name val="方正书宋简体"/>
      <charset val="134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indexed="17"/>
      <name val="宋体"/>
      <charset val="134"/>
    </font>
    <font>
      <sz val="11"/>
      <color theme="0"/>
      <name val="宋体"/>
      <charset val="0"/>
      <scheme val="minor"/>
    </font>
    <font>
      <sz val="8"/>
      <name val="Times New Roman"/>
      <charset val="134"/>
    </font>
    <font>
      <b/>
      <sz val="11"/>
      <color theme="3"/>
      <name val="宋体"/>
      <charset val="134"/>
      <scheme val="minor"/>
    </font>
    <font>
      <sz val="12"/>
      <color indexed="8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2"/>
      <name val="Times New Roman"/>
      <charset val="134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name val="Geneva"/>
      <charset val="134"/>
    </font>
    <font>
      <sz val="12"/>
      <color indexed="9"/>
      <name val="宋体"/>
      <charset val="134"/>
    </font>
    <font>
      <sz val="10"/>
      <name val="Arial"/>
      <charset val="134"/>
    </font>
    <font>
      <sz val="12"/>
      <name val="Helv"/>
      <charset val="134"/>
    </font>
    <font>
      <b/>
      <sz val="18"/>
      <color indexed="56"/>
      <name val="宋体"/>
      <charset val="134"/>
    </font>
    <font>
      <sz val="12"/>
      <name val="宋体"/>
      <charset val="134"/>
    </font>
    <font>
      <sz val="10"/>
      <name val="楷体"/>
      <charset val="134"/>
    </font>
    <font>
      <sz val="10"/>
      <name val="Times New Roman"/>
      <charset val="134"/>
    </font>
    <font>
      <b/>
      <sz val="11"/>
      <color indexed="56"/>
      <name val="宋体"/>
      <charset val="134"/>
    </font>
    <font>
      <sz val="10"/>
      <name val="Helv"/>
      <charset val="134"/>
    </font>
    <font>
      <sz val="11"/>
      <color indexed="60"/>
      <name val="宋体"/>
      <charset val="134"/>
    </font>
    <font>
      <b/>
      <sz val="15"/>
      <color indexed="56"/>
      <name val="宋体"/>
      <charset val="134"/>
    </font>
    <font>
      <b/>
      <sz val="10"/>
      <name val="MS Sans Serif"/>
      <charset val="134"/>
    </font>
    <font>
      <sz val="10"/>
      <name val="MS Sans Serif"/>
      <charset val="134"/>
    </font>
    <font>
      <sz val="12"/>
      <color indexed="9"/>
      <name val="Helv"/>
      <charset val="134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7"/>
      <name val="Small Fonts"/>
      <charset val="134"/>
    </font>
    <font>
      <i/>
      <sz val="11"/>
      <color indexed="23"/>
      <name val="宋体"/>
      <charset val="134"/>
    </font>
    <font>
      <b/>
      <sz val="12"/>
      <name val="Arial"/>
      <charset val="134"/>
    </font>
    <font>
      <sz val="10"/>
      <color indexed="8"/>
      <name val="MS Sans Serif"/>
      <charset val="134"/>
    </font>
    <font>
      <sz val="11"/>
      <color indexed="20"/>
      <name val="宋体"/>
      <charset val="134"/>
    </font>
    <font>
      <b/>
      <sz val="1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Tahoma"/>
      <charset val="134"/>
    </font>
    <font>
      <sz val="8"/>
      <name val="Arial"/>
      <charset val="134"/>
    </font>
    <font>
      <b/>
      <sz val="9"/>
      <name val="Arial"/>
      <charset val="134"/>
    </font>
    <font>
      <b/>
      <sz val="13"/>
      <color indexed="56"/>
      <name val="宋体"/>
      <charset val="134"/>
    </font>
    <font>
      <sz val="11"/>
      <color indexed="62"/>
      <name val="宋体"/>
      <charset val="134"/>
    </font>
    <font>
      <sz val="11"/>
      <color indexed="20"/>
      <name val="Tahoma"/>
      <charset val="134"/>
    </font>
    <font>
      <sz val="11"/>
      <color indexed="8"/>
      <name val="Tahoma"/>
      <charset val="134"/>
    </font>
    <font>
      <b/>
      <sz val="10"/>
      <name val="Tms Rmn"/>
      <charset val="134"/>
    </font>
    <font>
      <b/>
      <sz val="11"/>
      <color indexed="63"/>
      <name val="宋体"/>
      <charset val="134"/>
    </font>
    <font>
      <b/>
      <sz val="14"/>
      <name val="楷体"/>
      <charset val="134"/>
    </font>
    <font>
      <b/>
      <sz val="18"/>
      <color indexed="62"/>
      <name val="宋体"/>
      <charset val="134"/>
    </font>
    <font>
      <u/>
      <sz val="12"/>
      <color indexed="36"/>
      <name val="宋体"/>
      <charset val="134"/>
    </font>
    <font>
      <sz val="12"/>
      <color indexed="16"/>
      <name val="宋体"/>
      <charset val="134"/>
    </font>
    <font>
      <b/>
      <sz val="12"/>
      <color indexed="8"/>
      <name val="宋体"/>
      <charset val="134"/>
    </font>
    <font>
      <b/>
      <sz val="11"/>
      <color indexed="52"/>
      <name val="宋体"/>
      <charset val="134"/>
    </font>
    <font>
      <u/>
      <sz val="12"/>
      <color indexed="12"/>
      <name val="宋体"/>
      <charset val="134"/>
    </font>
    <font>
      <b/>
      <sz val="10"/>
      <name val="Arial"/>
      <charset val="134"/>
    </font>
    <font>
      <sz val="12"/>
      <color indexed="17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0"/>
    </font>
    <font>
      <sz val="11"/>
      <color theme="1"/>
      <name val="宋体"/>
      <charset val="134"/>
    </font>
    <font>
      <sz val="10"/>
      <color theme="1"/>
      <name val="方正书宋简体"/>
      <charset val="134"/>
    </font>
  </fonts>
  <fills count="75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22"/>
      </patternFill>
    </fill>
    <fill>
      <patternFill patternType="solid">
        <fgColor theme="6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55"/>
      </patternFill>
    </fill>
    <fill>
      <patternFill patternType="solid">
        <fgColor indexed="5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27"/>
      </patternFill>
    </fill>
    <fill>
      <patternFill patternType="solid">
        <fgColor indexed="3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2"/>
        <bgColor indexed="64"/>
      </patternFill>
    </fill>
    <fill>
      <patternFill patternType="solid">
        <fgColor indexed="52"/>
        <bgColor indexed="52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54"/>
      </patternFill>
    </fill>
    <fill>
      <patternFill patternType="solid">
        <fgColor indexed="49"/>
        <bgColor indexed="49"/>
      </patternFill>
    </fill>
    <fill>
      <patternFill patternType="solid">
        <fgColor indexed="25"/>
        <bgColor indexed="25"/>
      </patternFill>
    </fill>
    <fill>
      <patternFill patternType="mediumGray">
        <fgColor indexed="22"/>
      </patternFill>
    </fill>
    <fill>
      <patternFill patternType="solid">
        <fgColor indexed="5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4"/>
        <bgColor indexed="44"/>
      </patternFill>
    </fill>
    <fill>
      <patternFill patternType="solid">
        <fgColor indexed="53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gray0625"/>
    </fill>
    <fill>
      <patternFill patternType="solid">
        <fgColor indexed="45"/>
        <bgColor indexed="45"/>
      </patternFill>
    </fill>
    <fill>
      <patternFill patternType="lightUp">
        <fgColor indexed="9"/>
        <bgColor indexed="22"/>
      </patternFill>
    </fill>
    <fill>
      <patternFill patternType="solid">
        <fgColor indexed="6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</fills>
  <borders count="4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874">
    <xf numFmtId="0" fontId="0" fillId="0" borderId="0"/>
    <xf numFmtId="42" fontId="0" fillId="0" borderId="0" applyFont="0" applyFill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7" fillId="16" borderId="28" applyNumberFormat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0" fillId="0" borderId="0">
      <alignment horizontal="center" wrapText="1"/>
      <protection locked="0"/>
    </xf>
    <xf numFmtId="0" fontId="18" fillId="5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41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8" fillId="0" borderId="0"/>
    <xf numFmtId="0" fontId="22" fillId="9" borderId="0" applyNumberFormat="0" applyBorder="0" applyAlignment="0" applyProtection="0"/>
    <xf numFmtId="0" fontId="35" fillId="0" borderId="0"/>
    <xf numFmtId="0" fontId="26" fillId="3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6" fillId="32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177" fontId="37" fillId="0" borderId="9" applyFill="0" applyProtection="0">
      <alignment horizontal="right"/>
    </xf>
    <xf numFmtId="0" fontId="19" fillId="8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8" fillId="0" borderId="0"/>
    <xf numFmtId="0" fontId="0" fillId="19" borderId="30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0" fillId="0" borderId="0"/>
    <xf numFmtId="0" fontId="16" fillId="0" borderId="0" applyNumberFormat="0" applyFill="0" applyBorder="0" applyAlignment="0" applyProtection="0">
      <alignment vertical="center"/>
    </xf>
    <xf numFmtId="0" fontId="40" fillId="0" borderId="0"/>
    <xf numFmtId="0" fontId="26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0" fillId="0" borderId="0">
      <alignment vertical="center"/>
    </xf>
    <xf numFmtId="0" fontId="26" fillId="35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30" fillId="0" borderId="26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8" fillId="0" borderId="0"/>
    <xf numFmtId="0" fontId="31" fillId="27" borderId="0" applyNumberFormat="0" applyBorder="0" applyAlignment="0" applyProtection="0">
      <alignment vertical="center"/>
    </xf>
    <xf numFmtId="0" fontId="17" fillId="0" borderId="26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6" fillId="48" borderId="0" applyNumberFormat="0" applyBorder="0" applyAlignment="0" applyProtection="0"/>
    <xf numFmtId="0" fontId="19" fillId="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1" fillId="0" borderId="27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9" fillId="11" borderId="29" applyNumberFormat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5" fillId="11" borderId="28" applyNumberFormat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4" fillId="2" borderId="25" applyNumberFormat="0" applyAlignment="0" applyProtection="0">
      <alignment vertical="center"/>
    </xf>
    <xf numFmtId="0" fontId="15" fillId="49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51" fillId="0" borderId="33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52" fillId="0" borderId="34" applyNumberFormat="0" applyFill="0" applyAlignment="0" applyProtection="0">
      <alignment vertical="center"/>
    </xf>
    <xf numFmtId="0" fontId="50" fillId="5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53" fillId="5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19" fillId="21" borderId="0" applyNumberFormat="0" applyBorder="0" applyAlignment="0" applyProtection="0">
      <alignment vertical="center"/>
    </xf>
    <xf numFmtId="0" fontId="48" fillId="0" borderId="0" applyNumberFormat="0" applyFont="0" applyFill="0" applyBorder="0" applyAlignment="0" applyProtection="0">
      <alignment horizontal="left"/>
    </xf>
    <xf numFmtId="0" fontId="19" fillId="56" borderId="0" applyNumberFormat="0" applyBorder="0" applyAlignment="0" applyProtection="0">
      <alignment vertical="center"/>
    </xf>
    <xf numFmtId="0" fontId="15" fillId="57" borderId="0" applyNumberFormat="0" applyBorder="0" applyAlignment="0" applyProtection="0">
      <alignment vertical="center"/>
    </xf>
    <xf numFmtId="0" fontId="28" fillId="0" borderId="0"/>
    <xf numFmtId="0" fontId="15" fillId="24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19" fillId="52" borderId="0" applyNumberFormat="0" applyBorder="0" applyAlignment="0" applyProtection="0">
      <alignment vertical="center"/>
    </xf>
    <xf numFmtId="0" fontId="19" fillId="53" borderId="0" applyNumberFormat="0" applyBorder="0" applyAlignment="0" applyProtection="0">
      <alignment vertical="center"/>
    </xf>
    <xf numFmtId="0" fontId="44" fillId="0" borderId="0"/>
    <xf numFmtId="0" fontId="26" fillId="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9" fillId="55" borderId="0" applyNumberFormat="0" applyBorder="0" applyAlignment="0" applyProtection="0">
      <alignment vertical="center"/>
    </xf>
    <xf numFmtId="0" fontId="28" fillId="0" borderId="0"/>
    <xf numFmtId="0" fontId="26" fillId="36" borderId="0" applyNumberFormat="0" applyBorder="0" applyAlignment="0" applyProtection="0">
      <alignment vertical="center"/>
    </xf>
    <xf numFmtId="0" fontId="44" fillId="0" borderId="0"/>
    <xf numFmtId="0" fontId="43" fillId="0" borderId="0" applyNumberFormat="0" applyFill="0" applyBorder="0" applyAlignment="0" applyProtection="0">
      <alignment vertical="center"/>
    </xf>
    <xf numFmtId="0" fontId="44" fillId="0" borderId="0"/>
    <xf numFmtId="0" fontId="26" fillId="5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7" fillId="0" borderId="0"/>
    <xf numFmtId="0" fontId="40" fillId="51" borderId="32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0" fillId="0" borderId="0"/>
    <xf numFmtId="0" fontId="28" fillId="0" borderId="0"/>
    <xf numFmtId="0" fontId="26" fillId="30" borderId="0" applyNumberFormat="0" applyBorder="0" applyAlignment="0" applyProtection="0">
      <alignment vertical="center"/>
    </xf>
    <xf numFmtId="0" fontId="44" fillId="0" borderId="0"/>
    <xf numFmtId="0" fontId="40" fillId="0" borderId="0"/>
    <xf numFmtId="4" fontId="48" fillId="0" borderId="0" applyFont="0" applyFill="0" applyBorder="0" applyAlignment="0" applyProtection="0"/>
    <xf numFmtId="0" fontId="28" fillId="0" borderId="0"/>
    <xf numFmtId="0" fontId="44" fillId="0" borderId="0"/>
    <xf numFmtId="176" fontId="37" fillId="0" borderId="0" applyFont="0" applyFill="0" applyBorder="0" applyAlignment="0" applyProtection="0"/>
    <xf numFmtId="0" fontId="28" fillId="0" borderId="0"/>
    <xf numFmtId="0" fontId="35" fillId="0" borderId="0"/>
    <xf numFmtId="0" fontId="26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49" fontId="37" fillId="0" borderId="0" applyFont="0" applyFill="0" applyBorder="0" applyAlignment="0" applyProtection="0"/>
    <xf numFmtId="0" fontId="35" fillId="0" borderId="0"/>
    <xf numFmtId="0" fontId="35" fillId="0" borderId="0"/>
    <xf numFmtId="0" fontId="26" fillId="39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181" fontId="37" fillId="0" borderId="0" applyFont="0" applyFill="0" applyProtection="0"/>
    <xf numFmtId="0" fontId="39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2" fillId="37" borderId="0" applyNumberFormat="0" applyBorder="0" applyAlignment="0" applyProtection="0"/>
    <xf numFmtId="0" fontId="26" fillId="39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179" fontId="49" fillId="47" borderId="0"/>
    <xf numFmtId="0" fontId="26" fillId="39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6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180" fontId="42" fillId="0" borderId="0"/>
    <xf numFmtId="0" fontId="0" fillId="0" borderId="0"/>
    <xf numFmtId="0" fontId="0" fillId="0" borderId="0"/>
    <xf numFmtId="0" fontId="26" fillId="40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47" fillId="0" borderId="1">
      <alignment horizontal="center"/>
    </xf>
    <xf numFmtId="0" fontId="26" fillId="40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26" fillId="40" borderId="0" applyNumberFormat="0" applyBorder="0" applyAlignment="0" applyProtection="0">
      <alignment vertical="center"/>
    </xf>
    <xf numFmtId="0" fontId="41" fillId="0" borderId="9" applyNumberFormat="0" applyFill="0" applyProtection="0">
      <alignment horizontal="center"/>
    </xf>
    <xf numFmtId="0" fontId="26" fillId="4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184" fontId="42" fillId="0" borderId="0"/>
    <xf numFmtId="0" fontId="26" fillId="5" borderId="0" applyNumberFormat="0" applyBorder="0" applyAlignment="0" applyProtection="0">
      <alignment vertical="center"/>
    </xf>
    <xf numFmtId="179" fontId="38" fillId="41" borderId="0"/>
    <xf numFmtId="0" fontId="26" fillId="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182" fontId="37" fillId="0" borderId="0" applyFont="0" applyFill="0" applyBorder="0" applyAlignment="0" applyProtection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20" borderId="0" applyNumberFormat="0" applyBorder="0" applyAlignment="0" applyProtection="0"/>
    <xf numFmtId="0" fontId="22" fillId="42" borderId="0" applyNumberFormat="0" applyBorder="0" applyAlignment="0" applyProtection="0"/>
    <xf numFmtId="0" fontId="26" fillId="31" borderId="0" applyNumberFormat="0" applyBorder="0" applyAlignment="0" applyProtection="0">
      <alignment vertical="center"/>
    </xf>
    <xf numFmtId="0" fontId="22" fillId="42" borderId="0" applyNumberFormat="0" applyBorder="0" applyAlignment="0" applyProtection="0"/>
    <xf numFmtId="0" fontId="26" fillId="31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36" fillId="60" borderId="0" applyNumberFormat="0" applyBorder="0" applyAlignment="0" applyProtection="0"/>
    <xf numFmtId="0" fontId="37" fillId="0" borderId="0" applyFont="0" applyFill="0" applyBorder="0" applyAlignment="0" applyProtection="0"/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57" fillId="0" borderId="0"/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9" fontId="40" fillId="0" borderId="0" applyFont="0" applyFill="0" applyBorder="0" applyAlignment="0" applyProtection="0"/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46" fillId="0" borderId="31" applyNumberFormat="0" applyFill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6" fillId="58" borderId="0" applyNumberFormat="0" applyBorder="0" applyAlignment="0" applyProtection="0">
      <alignment vertical="center"/>
    </xf>
    <xf numFmtId="0" fontId="36" fillId="20" borderId="0" applyNumberFormat="0" applyBorder="0" applyAlignment="0" applyProtection="0"/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48" fillId="62" borderId="0" applyNumberFormat="0" applyFont="0" applyBorder="0" applyAlignment="0" applyProtection="0"/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37" fontId="54" fillId="0" borderId="0"/>
    <xf numFmtId="0" fontId="47" fillId="0" borderId="1">
      <alignment horizont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40" fillId="51" borderId="32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7" fillId="0" borderId="1">
      <alignment horizontal="center"/>
    </xf>
    <xf numFmtId="0" fontId="26" fillId="58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6" fillId="58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5" fontId="48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36" fillId="59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36" fillId="59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182" fontId="37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6" fillId="61" borderId="0" applyNumberFormat="0" applyBorder="0" applyAlignment="0" applyProtection="0"/>
    <xf numFmtId="0" fontId="26" fillId="36" borderId="0" applyNumberFormat="0" applyBorder="0" applyAlignment="0" applyProtection="0">
      <alignment vertical="center"/>
    </xf>
    <xf numFmtId="0" fontId="36" fillId="61" borderId="0" applyNumberFormat="0" applyBorder="0" applyAlignment="0" applyProtection="0"/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2" fillId="0" borderId="0"/>
    <xf numFmtId="0" fontId="26" fillId="27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56" fillId="0" borderId="23">
      <alignment horizontal="left" vertical="center"/>
    </xf>
    <xf numFmtId="0" fontId="26" fillId="27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18" fillId="5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31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40" fillId="0" borderId="0"/>
    <xf numFmtId="0" fontId="40" fillId="0" borderId="0"/>
    <xf numFmtId="0" fontId="31" fillId="44" borderId="0" applyNumberFormat="0" applyBorder="0" applyAlignment="0" applyProtection="0">
      <alignment vertical="center"/>
    </xf>
    <xf numFmtId="4" fontId="48" fillId="0" borderId="0" applyFont="0" applyFill="0" applyBorder="0" applyAlignment="0" applyProtection="0"/>
    <xf numFmtId="0" fontId="26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186" fontId="37" fillId="0" borderId="0"/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9" fillId="0" borderId="0" applyNumberFormat="0" applyFill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15" fontId="48" fillId="0" borderId="0"/>
    <xf numFmtId="0" fontId="40" fillId="0" borderId="0"/>
    <xf numFmtId="0" fontId="26" fillId="43" borderId="0" applyNumberFormat="0" applyBorder="0" applyAlignment="0" applyProtection="0">
      <alignment vertical="center"/>
    </xf>
    <xf numFmtId="15" fontId="48" fillId="0" borderId="0"/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188" fontId="48" fillId="0" borderId="0" applyFont="0" applyFill="0" applyBorder="0" applyAlignment="0" applyProtection="0"/>
    <xf numFmtId="0" fontId="26" fillId="43" borderId="0" applyNumberFormat="0" applyBorder="0" applyAlignment="0" applyProtection="0">
      <alignment vertical="center"/>
    </xf>
    <xf numFmtId="0" fontId="26" fillId="43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182" fontId="37" fillId="0" borderId="0" applyFont="0" applyFill="0" applyBorder="0" applyAlignment="0" applyProtection="0"/>
    <xf numFmtId="0" fontId="31" fillId="38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56" fillId="0" borderId="36" applyNumberFormat="0" applyAlignment="0" applyProtection="0">
      <alignment horizontal="left" vertical="center"/>
    </xf>
    <xf numFmtId="0" fontId="31" fillId="38" borderId="0" applyNumberFormat="0" applyBorder="0" applyAlignment="0" applyProtection="0">
      <alignment vertical="center"/>
    </xf>
    <xf numFmtId="10" fontId="62" fillId="51" borderId="21" applyNumberFormat="0" applyBorder="0" applyAlignment="0" applyProtection="0"/>
    <xf numFmtId="0" fontId="31" fillId="38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6" fillId="42" borderId="0" applyNumberFormat="0" applyBorder="0" applyAlignment="0" applyProtection="0"/>
    <xf numFmtId="0" fontId="40" fillId="51" borderId="32" applyNumberFormat="0" applyFont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56" fillId="0" borderId="23">
      <alignment horizontal="left" vertical="center"/>
    </xf>
    <xf numFmtId="0" fontId="31" fillId="33" borderId="0" applyNumberFormat="0" applyBorder="0" applyAlignment="0" applyProtection="0">
      <alignment vertical="center"/>
    </xf>
    <xf numFmtId="0" fontId="56" fillId="0" borderId="23">
      <alignment horizontal="left" vertical="center"/>
    </xf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6" fillId="32" borderId="0" applyNumberFormat="0" applyBorder="0" applyAlignment="0" applyProtection="0"/>
    <xf numFmtId="0" fontId="31" fillId="33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44" fillId="0" borderId="0">
      <protection locked="0"/>
    </xf>
    <xf numFmtId="179" fontId="49" fillId="47" borderId="0"/>
    <xf numFmtId="0" fontId="31" fillId="22" borderId="0" applyNumberFormat="0" applyBorder="0" applyAlignment="0" applyProtection="0">
      <alignment vertical="center"/>
    </xf>
    <xf numFmtId="0" fontId="22" fillId="46" borderId="0" applyNumberFormat="0" applyBorder="0" applyAlignment="0" applyProtection="0"/>
    <xf numFmtId="0" fontId="22" fillId="46" borderId="0" applyNumberFormat="0" applyBorder="0" applyAlignment="0" applyProtection="0"/>
    <xf numFmtId="0" fontId="36" fillId="65" borderId="0" applyNumberFormat="0" applyBorder="0" applyAlignment="0" applyProtection="0"/>
    <xf numFmtId="0" fontId="36" fillId="65" borderId="0" applyNumberFormat="0" applyBorder="0" applyAlignment="0" applyProtection="0"/>
    <xf numFmtId="0" fontId="31" fillId="66" borderId="0" applyNumberFormat="0" applyBorder="0" applyAlignment="0" applyProtection="0">
      <alignment vertical="center"/>
    </xf>
    <xf numFmtId="0" fontId="36" fillId="32" borderId="0" applyNumberFormat="0" applyBorder="0" applyAlignment="0" applyProtection="0"/>
    <xf numFmtId="0" fontId="22" fillId="67" borderId="0" applyNumberFormat="0" applyBorder="0" applyAlignment="0" applyProtection="0"/>
    <xf numFmtId="178" fontId="37" fillId="0" borderId="0" applyFont="0" applyFill="0" applyBorder="0" applyAlignment="0" applyProtection="0"/>
    <xf numFmtId="0" fontId="22" fillId="67" borderId="0" applyNumberFormat="0" applyBorder="0" applyAlignment="0" applyProtection="0"/>
    <xf numFmtId="0" fontId="36" fillId="20" borderId="0" applyNumberFormat="0" applyBorder="0" applyAlignment="0" applyProtection="0"/>
    <xf numFmtId="0" fontId="36" fillId="20" borderId="0" applyNumberFormat="0" applyBorder="0" applyAlignment="0" applyProtection="0"/>
    <xf numFmtId="0" fontId="36" fillId="32" borderId="0" applyNumberFormat="0" applyBorder="0" applyAlignment="0" applyProtection="0"/>
    <xf numFmtId="0" fontId="36" fillId="59" borderId="0" applyNumberFormat="0" applyBorder="0" applyAlignment="0" applyProtection="0"/>
    <xf numFmtId="0" fontId="22" fillId="20" borderId="0" applyNumberFormat="0" applyBorder="0" applyAlignment="0" applyProtection="0"/>
    <xf numFmtId="0" fontId="36" fillId="20" borderId="0" applyNumberFormat="0" applyBorder="0" applyAlignment="0" applyProtection="0"/>
    <xf numFmtId="190" fontId="37" fillId="0" borderId="0" applyFont="0" applyFill="0" applyBorder="0" applyAlignment="0" applyProtection="0"/>
    <xf numFmtId="0" fontId="36" fillId="59" borderId="0" applyNumberFormat="0" applyBorder="0" applyAlignment="0" applyProtection="0"/>
    <xf numFmtId="0" fontId="36" fillId="48" borderId="0" applyNumberFormat="0" applyBorder="0" applyAlignment="0" applyProtection="0"/>
    <xf numFmtId="0" fontId="36" fillId="60" borderId="0" applyNumberFormat="0" applyBorder="0" applyAlignment="0" applyProtection="0"/>
    <xf numFmtId="0" fontId="22" fillId="46" borderId="0" applyNumberFormat="0" applyBorder="0" applyAlignment="0" applyProtection="0"/>
    <xf numFmtId="0" fontId="36" fillId="65" borderId="0" applyNumberFormat="0" applyBorder="0" applyAlignment="0" applyProtection="0"/>
    <xf numFmtId="0" fontId="36" fillId="65" borderId="0" applyNumberFormat="0" applyBorder="0" applyAlignment="0" applyProtection="0"/>
    <xf numFmtId="0" fontId="22" fillId="9" borderId="0" applyNumberFormat="0" applyBorder="0" applyAlignment="0" applyProtection="0"/>
    <xf numFmtId="0" fontId="36" fillId="42" borderId="0" applyNumberFormat="0" applyBorder="0" applyAlignment="0" applyProtection="0"/>
    <xf numFmtId="191" fontId="37" fillId="0" borderId="0" applyFont="0" applyFill="0" applyBorder="0" applyAlignment="0" applyProtection="0"/>
    <xf numFmtId="0" fontId="43" fillId="0" borderId="37" applyNumberFormat="0" applyFill="0" applyAlignment="0" applyProtection="0">
      <alignment vertical="center"/>
    </xf>
    <xf numFmtId="185" fontId="42" fillId="0" borderId="0"/>
    <xf numFmtId="192" fontId="37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43" fillId="0" borderId="37" applyNumberFormat="0" applyFill="0" applyAlignment="0" applyProtection="0">
      <alignment vertical="center"/>
    </xf>
    <xf numFmtId="38" fontId="62" fillId="68" borderId="0" applyNumberFormat="0" applyBorder="0" applyAlignment="0" applyProtection="0"/>
    <xf numFmtId="0" fontId="64" fillId="0" borderId="38" applyNumberFormat="0" applyFill="0" applyAlignment="0" applyProtection="0">
      <alignment vertical="center"/>
    </xf>
    <xf numFmtId="10" fontId="62" fillId="51" borderId="21" applyNumberFormat="0" applyBorder="0" applyAlignment="0" applyProtection="0"/>
    <xf numFmtId="10" fontId="62" fillId="51" borderId="21" applyNumberFormat="0" applyBorder="0" applyAlignment="0" applyProtection="0"/>
    <xf numFmtId="179" fontId="38" fillId="41" borderId="0"/>
    <xf numFmtId="179" fontId="38" fillId="41" borderId="0"/>
    <xf numFmtId="179" fontId="49" fillId="47" borderId="0"/>
    <xf numFmtId="38" fontId="48" fillId="0" borderId="0" applyFont="0" applyFill="0" applyBorder="0" applyAlignment="0" applyProtection="0"/>
    <xf numFmtId="40" fontId="48" fillId="0" borderId="0" applyFont="0" applyFill="0" applyBorder="0" applyAlignment="0" applyProtection="0"/>
    <xf numFmtId="193" fontId="48" fillId="0" borderId="0" applyFont="0" applyFill="0" applyBorder="0" applyAlignment="0" applyProtection="0"/>
    <xf numFmtId="0" fontId="44" fillId="0" borderId="0"/>
    <xf numFmtId="3" fontId="48" fillId="0" borderId="0" applyFont="0" applyFill="0" applyBorder="0" applyAlignment="0" applyProtection="0"/>
    <xf numFmtId="14" fontId="20" fillId="0" borderId="0">
      <alignment horizontal="center" wrapText="1"/>
      <protection locked="0"/>
    </xf>
    <xf numFmtId="10" fontId="37" fillId="0" borderId="0" applyFont="0" applyFill="0" applyBorder="0" applyAlignment="0" applyProtection="0"/>
    <xf numFmtId="9" fontId="44" fillId="0" borderId="0" applyFont="0" applyFill="0" applyBorder="0" applyAlignment="0" applyProtection="0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3" fontId="48" fillId="0" borderId="0" applyFont="0" applyFill="0" applyBorder="0" applyAlignment="0" applyProtection="0"/>
    <xf numFmtId="0" fontId="48" fillId="62" borderId="0" applyNumberFormat="0" applyFont="0" applyBorder="0" applyAlignment="0" applyProtection="0"/>
    <xf numFmtId="0" fontId="68" fillId="69" borderId="16">
      <protection locked="0"/>
    </xf>
    <xf numFmtId="0" fontId="68" fillId="69" borderId="16">
      <protection locked="0"/>
    </xf>
    <xf numFmtId="0" fontId="68" fillId="69" borderId="16">
      <protection locked="0"/>
    </xf>
    <xf numFmtId="9" fontId="40" fillId="0" borderId="0" applyFont="0" applyFill="0" applyBorder="0" applyAlignment="0" applyProtection="0"/>
    <xf numFmtId="194" fontId="37" fillId="0" borderId="0" applyFont="0" applyFill="0" applyBorder="0" applyAlignment="0" applyProtection="0"/>
    <xf numFmtId="0" fontId="58" fillId="40" borderId="0" applyNumberFormat="0" applyBorder="0" applyAlignment="0" applyProtection="0">
      <alignment vertical="center"/>
    </xf>
    <xf numFmtId="0" fontId="37" fillId="0" borderId="14" applyNumberFormat="0" applyFill="0" applyProtection="0">
      <alignment horizontal="right"/>
    </xf>
    <xf numFmtId="0" fontId="46" fillId="0" borderId="31" applyNumberFormat="0" applyFill="0" applyAlignment="0" applyProtection="0">
      <alignment vertical="center"/>
    </xf>
    <xf numFmtId="0" fontId="46" fillId="0" borderId="31" applyNumberFormat="0" applyFill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64" fillId="0" borderId="38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3" fillId="0" borderId="37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70" fillId="0" borderId="14" applyNumberFormat="0" applyFill="0" applyProtection="0">
      <alignment horizontal="center"/>
    </xf>
    <xf numFmtId="0" fontId="70" fillId="0" borderId="14" applyNumberFormat="0" applyFill="0" applyProtection="0">
      <alignment horizontal="center"/>
    </xf>
    <xf numFmtId="0" fontId="71" fillId="0" borderId="0" applyNumberFormat="0" applyFill="0" applyBorder="0" applyAlignment="0" applyProtection="0"/>
    <xf numFmtId="0" fontId="41" fillId="0" borderId="9" applyNumberFormat="0" applyFill="0" applyProtection="0">
      <alignment horizont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73" fillId="70" borderId="0" applyNumberFormat="0" applyBorder="0" applyAlignment="0" applyProtection="0"/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66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58" fillId="40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40" fillId="0" borderId="0"/>
    <xf numFmtId="0" fontId="18" fillId="5" borderId="0" applyNumberFormat="0" applyBorder="0" applyAlignment="0" applyProtection="0">
      <alignment vertical="center"/>
    </xf>
    <xf numFmtId="0" fontId="40" fillId="0" borderId="0"/>
    <xf numFmtId="0" fontId="40" fillId="0" borderId="0"/>
    <xf numFmtId="0" fontId="0" fillId="0" borderId="0"/>
    <xf numFmtId="0" fontId="40" fillId="0" borderId="0"/>
    <xf numFmtId="0" fontId="67" fillId="0" borderId="0"/>
    <xf numFmtId="0" fontId="60" fillId="63" borderId="35" applyNumberFormat="0" applyAlignment="0" applyProtection="0">
      <alignment vertical="center"/>
    </xf>
    <xf numFmtId="0" fontId="40" fillId="0" borderId="0">
      <alignment vertical="center"/>
    </xf>
    <xf numFmtId="0" fontId="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37" fillId="0" borderId="0"/>
    <xf numFmtId="0" fontId="31" fillId="64" borderId="0" applyNumberFormat="0" applyBorder="0" applyAlignment="0" applyProtection="0">
      <alignment vertical="center"/>
    </xf>
    <xf numFmtId="0" fontId="37" fillId="0" borderId="0"/>
    <xf numFmtId="0" fontId="31" fillId="64" borderId="0" applyNumberFormat="0" applyBorder="0" applyAlignment="0" applyProtection="0">
      <alignment vertical="center"/>
    </xf>
    <xf numFmtId="0" fontId="37" fillId="0" borderId="0"/>
    <xf numFmtId="0" fontId="37" fillId="0" borderId="0"/>
    <xf numFmtId="0" fontId="37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1" fillId="22" borderId="0" applyNumberFormat="0" applyBorder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37" fillId="0" borderId="0"/>
    <xf numFmtId="0" fontId="31" fillId="22" borderId="0" applyNumberFormat="0" applyBorder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45" fillId="4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69" fillId="68" borderId="40" applyNumberFormat="0" applyAlignment="0" applyProtection="0">
      <alignment vertical="center"/>
    </xf>
    <xf numFmtId="0" fontId="37" fillId="0" borderId="0"/>
    <xf numFmtId="43" fontId="37" fillId="0" borderId="0" applyFont="0" applyFill="0" applyBorder="0" applyAlignment="0" applyProtection="0"/>
    <xf numFmtId="0" fontId="40" fillId="0" borderId="0"/>
    <xf numFmtId="0" fontId="40" fillId="0" borderId="0"/>
    <xf numFmtId="0" fontId="0" fillId="0" borderId="0">
      <alignment vertical="center"/>
    </xf>
    <xf numFmtId="0" fontId="4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40" fillId="0" borderId="0">
      <alignment vertical="center"/>
    </xf>
    <xf numFmtId="0" fontId="40" fillId="0" borderId="0"/>
    <xf numFmtId="0" fontId="40" fillId="0" borderId="0"/>
    <xf numFmtId="0" fontId="37" fillId="0" borderId="0"/>
    <xf numFmtId="0" fontId="37" fillId="0" borderId="0"/>
    <xf numFmtId="0" fontId="37" fillId="0" borderId="0"/>
    <xf numFmtId="0" fontId="72" fillId="0" borderId="0" applyNumberFormat="0" applyFill="0" applyBorder="0" applyAlignment="0" applyProtection="0">
      <alignment vertical="top"/>
      <protection locked="0"/>
    </xf>
    <xf numFmtId="0" fontId="37" fillId="0" borderId="0"/>
    <xf numFmtId="0" fontId="37" fillId="0" borderId="0"/>
    <xf numFmtId="0" fontId="18" fillId="5" borderId="0" applyNumberFormat="0" applyBorder="0" applyAlignment="0" applyProtection="0">
      <alignment vertical="center"/>
    </xf>
    <xf numFmtId="0" fontId="37" fillId="0" borderId="0"/>
    <xf numFmtId="0" fontId="18" fillId="5" borderId="0" applyNumberFormat="0" applyBorder="0" applyAlignment="0" applyProtection="0">
      <alignment vertical="center"/>
    </xf>
    <xf numFmtId="0" fontId="40" fillId="0" borderId="0">
      <alignment vertical="center"/>
    </xf>
    <xf numFmtId="0" fontId="40" fillId="0" borderId="0"/>
    <xf numFmtId="0" fontId="40" fillId="0" borderId="0"/>
    <xf numFmtId="0" fontId="40" fillId="0" borderId="0"/>
    <xf numFmtId="0" fontId="40" fillId="0" borderId="0">
      <alignment vertical="center"/>
    </xf>
    <xf numFmtId="0" fontId="40" fillId="0" borderId="0"/>
    <xf numFmtId="0" fontId="40" fillId="0" borderId="0">
      <alignment vertical="center"/>
    </xf>
    <xf numFmtId="0" fontId="37" fillId="0" borderId="0"/>
    <xf numFmtId="0" fontId="40" fillId="0" borderId="0">
      <alignment vertical="center"/>
    </xf>
    <xf numFmtId="0" fontId="76" fillId="0" borderId="0" applyNumberFormat="0" applyFill="0" applyBorder="0" applyAlignment="0" applyProtection="0">
      <alignment vertical="top"/>
      <protection locked="0"/>
    </xf>
    <xf numFmtId="0" fontId="76" fillId="0" borderId="0" applyNumberFormat="0" applyFill="0" applyBorder="0" applyAlignment="0" applyProtection="0">
      <alignment vertical="top"/>
      <protection locked="0"/>
    </xf>
    <xf numFmtId="3" fontId="77" fillId="0" borderId="0" applyNumberFormat="0" applyFill="0" applyBorder="0" applyAlignment="0" applyProtection="0"/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8" fillId="67" borderId="0" applyNumberFormat="0" applyBorder="0" applyAlignment="0" applyProtection="0"/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61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72" fillId="0" borderId="0" applyNumberFormat="0" applyFill="0" applyBorder="0" applyAlignment="0" applyProtection="0">
      <alignment vertical="top"/>
      <protection locked="0"/>
    </xf>
    <xf numFmtId="0" fontId="81" fillId="0" borderId="42" applyNumberFormat="0" applyFill="0" applyAlignment="0" applyProtection="0">
      <alignment vertical="center"/>
    </xf>
    <xf numFmtId="0" fontId="81" fillId="0" borderId="42" applyNumberFormat="0" applyFill="0" applyAlignment="0" applyProtection="0">
      <alignment vertical="center"/>
    </xf>
    <xf numFmtId="0" fontId="81" fillId="0" borderId="42" applyNumberFormat="0" applyFill="0" applyAlignment="0" applyProtection="0">
      <alignment vertical="center"/>
    </xf>
    <xf numFmtId="0" fontId="81" fillId="0" borderId="42" applyNumberFormat="0" applyFill="0" applyAlignment="0" applyProtection="0">
      <alignment vertical="center"/>
    </xf>
    <xf numFmtId="0" fontId="81" fillId="0" borderId="42" applyNumberFormat="0" applyFill="0" applyAlignment="0" applyProtection="0">
      <alignment vertical="center"/>
    </xf>
    <xf numFmtId="0" fontId="81" fillId="0" borderId="42" applyNumberFormat="0" applyFill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75" fillId="68" borderId="39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60" fillId="63" borderId="35" applyNumberFormat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41" fillId="0" borderId="9" applyNumberFormat="0" applyFill="0" applyProtection="0">
      <alignment horizontal="left"/>
    </xf>
    <xf numFmtId="0" fontId="41" fillId="0" borderId="9" applyNumberFormat="0" applyFill="0" applyProtection="0">
      <alignment horizontal="left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80" fillId="0" borderId="41" applyNumberFormat="0" applyFill="0" applyAlignment="0" applyProtection="0">
      <alignment vertical="center"/>
    </xf>
    <xf numFmtId="0" fontId="48" fillId="0" borderId="0"/>
    <xf numFmtId="41" fontId="40" fillId="0" borderId="0" applyFont="0" applyFill="0" applyBorder="0" applyAlignment="0" applyProtection="0"/>
    <xf numFmtId="4" fontId="48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74" fillId="73" borderId="0" applyNumberFormat="0" applyBorder="0" applyAlignment="0" applyProtection="0"/>
    <xf numFmtId="0" fontId="74" fillId="73" borderId="0" applyNumberFormat="0" applyBorder="0" applyAlignment="0" applyProtection="0"/>
    <xf numFmtId="0" fontId="74" fillId="74" borderId="0" applyNumberFormat="0" applyBorder="0" applyAlignment="0" applyProtection="0"/>
    <xf numFmtId="0" fontId="74" fillId="74" borderId="0" applyNumberFormat="0" applyBorder="0" applyAlignment="0" applyProtection="0"/>
    <xf numFmtId="0" fontId="74" fillId="71" borderId="0" applyNumberFormat="0" applyBorder="0" applyAlignment="0" applyProtection="0"/>
    <xf numFmtId="0" fontId="74" fillId="71" borderId="0" applyNumberFormat="0" applyBorder="0" applyAlignment="0" applyProtection="0"/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7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6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1" fillId="66" borderId="0" applyNumberFormat="0" applyBorder="0" applyAlignment="0" applyProtection="0">
      <alignment vertical="center"/>
    </xf>
    <xf numFmtId="0" fontId="37" fillId="0" borderId="14" applyNumberFormat="0" applyFill="0" applyProtection="0">
      <alignment horizontal="left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45" fillId="45" borderId="0" applyNumberFormat="0" applyBorder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9" fillId="68" borderId="40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0" fontId="65" fillId="58" borderId="39" applyNumberFormat="0" applyAlignment="0" applyProtection="0">
      <alignment vertical="center"/>
    </xf>
    <xf numFmtId="1" fontId="37" fillId="0" borderId="9" applyFill="0" applyProtection="0">
      <alignment horizontal="center"/>
    </xf>
    <xf numFmtId="0" fontId="44" fillId="0" borderId="0"/>
    <xf numFmtId="0" fontId="28" fillId="0" borderId="0"/>
    <xf numFmtId="0" fontId="28" fillId="0" borderId="0"/>
    <xf numFmtId="0" fontId="48" fillId="0" borderId="0"/>
    <xf numFmtId="43" fontId="37" fillId="0" borderId="0" applyFont="0" applyFill="0" applyBorder="0" applyAlignment="0" applyProtection="0"/>
    <xf numFmtId="41" fontId="37" fillId="0" borderId="0" applyFont="0" applyFill="0" applyBorder="0" applyAlignment="0" applyProtection="0"/>
    <xf numFmtId="0" fontId="40" fillId="51" borderId="32" applyNumberFormat="0" applyFont="0" applyAlignment="0" applyProtection="0">
      <alignment vertical="center"/>
    </xf>
    <xf numFmtId="0" fontId="40" fillId="51" borderId="32" applyNumberFormat="0" applyFont="0" applyAlignment="0" applyProtection="0">
      <alignment vertical="center"/>
    </xf>
    <xf numFmtId="0" fontId="40" fillId="51" borderId="32" applyNumberFormat="0" applyFont="0" applyAlignment="0" applyProtection="0">
      <alignment vertical="center"/>
    </xf>
    <xf numFmtId="0" fontId="40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26" fillId="51" borderId="32" applyNumberFormat="0" applyFont="0" applyAlignment="0" applyProtection="0">
      <alignment vertical="center"/>
    </xf>
    <xf numFmtId="0" fontId="82" fillId="0" borderId="0"/>
    <xf numFmtId="0" fontId="82" fillId="0" borderId="0"/>
    <xf numFmtId="0" fontId="82" fillId="0" borderId="0"/>
    <xf numFmtId="0" fontId="82" fillId="0" borderId="0"/>
  </cellStyleXfs>
  <cellXfs count="214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horizontal="center" vertical="center" wrapText="1"/>
    </xf>
    <xf numFmtId="196" fontId="2" fillId="0" borderId="5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196" fontId="2" fillId="0" borderId="3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2" fontId="2" fillId="0" borderId="6" xfId="0" applyNumberFormat="1" applyFont="1" applyBorder="1" applyAlignment="1">
      <alignment horizontal="center" vertical="center" wrapText="1"/>
    </xf>
    <xf numFmtId="196" fontId="2" fillId="0" borderId="7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96" fontId="2" fillId="0" borderId="0" xfId="0" applyNumberFormat="1" applyFont="1" applyAlignment="1">
      <alignment horizontal="center" vertical="center" wrapText="1"/>
    </xf>
    <xf numFmtId="1" fontId="2" fillId="0" borderId="6" xfId="0" applyNumberFormat="1" applyFont="1" applyBorder="1" applyAlignment="1">
      <alignment horizontal="center" vertical="center" wrapText="1"/>
    </xf>
    <xf numFmtId="196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57" fontId="2" fillId="0" borderId="1" xfId="0" applyNumberFormat="1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187" fontId="2" fillId="0" borderId="16" xfId="0" applyNumberFormat="1" applyFont="1" applyBorder="1" applyAlignment="1">
      <alignment horizontal="center" vertical="center" wrapText="1"/>
    </xf>
    <xf numFmtId="195" fontId="2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87" fontId="2" fillId="0" borderId="17" xfId="0" applyNumberFormat="1" applyFont="1" applyBorder="1" applyAlignment="1">
      <alignment horizontal="center" vertical="center" wrapText="1"/>
    </xf>
    <xf numFmtId="195" fontId="2" fillId="0" borderId="7" xfId="0" applyNumberFormat="1" applyFont="1" applyBorder="1" applyAlignment="1">
      <alignment horizontal="center" vertical="center" wrapText="1"/>
    </xf>
    <xf numFmtId="0" fontId="2" fillId="0" borderId="18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justify" vertical="center" wrapText="1"/>
    </xf>
    <xf numFmtId="198" fontId="2" fillId="0" borderId="3" xfId="0" applyNumberFormat="1" applyFont="1" applyBorder="1" applyAlignment="1">
      <alignment horizontal="center" vertical="center" wrapText="1"/>
    </xf>
    <xf numFmtId="0" fontId="0" fillId="0" borderId="0" xfId="0" applyFont="1" applyAlignment="1">
      <alignment horizontal="center"/>
    </xf>
    <xf numFmtId="195" fontId="0" fillId="0" borderId="0" xfId="0" applyNumberFormat="1"/>
    <xf numFmtId="195" fontId="2" fillId="0" borderId="3" xfId="0" applyNumberFormat="1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justify" vertical="center" wrapText="1"/>
    </xf>
    <xf numFmtId="198" fontId="2" fillId="0" borderId="15" xfId="0" applyNumberFormat="1" applyFont="1" applyBorder="1" applyAlignment="1">
      <alignment horizontal="center" vertical="center" wrapText="1"/>
    </xf>
    <xf numFmtId="195" fontId="2" fillId="0" borderId="15" xfId="0" applyNumberFormat="1" applyFont="1" applyBorder="1" applyAlignment="1">
      <alignment horizontal="center" vertical="center" wrapText="1"/>
    </xf>
    <xf numFmtId="0" fontId="0" fillId="0" borderId="0" xfId="0" applyFont="1"/>
    <xf numFmtId="198" fontId="0" fillId="0" borderId="0" xfId="0" applyNumberFormat="1"/>
    <xf numFmtId="0" fontId="0" fillId="0" borderId="0" xfId="0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1" fontId="2" fillId="0" borderId="16" xfId="0" applyNumberFormat="1" applyFont="1" applyBorder="1" applyAlignment="1">
      <alignment horizontal="center" vertical="center" wrapText="1"/>
    </xf>
    <xf numFmtId="196" fontId="2" fillId="0" borderId="0" xfId="0" applyNumberFormat="1" applyFont="1" applyBorder="1" applyAlignment="1">
      <alignment horizontal="center" vertical="center" wrapText="1"/>
    </xf>
    <xf numFmtId="1" fontId="2" fillId="0" borderId="17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6" fontId="4" fillId="0" borderId="0" xfId="0" applyNumberFormat="1" applyFont="1" applyAlignment="1">
      <alignment horizontal="center" vertical="center" wrapText="1"/>
    </xf>
    <xf numFmtId="0" fontId="0" fillId="0" borderId="0" xfId="0" applyAlignment="1"/>
    <xf numFmtId="196" fontId="4" fillId="0" borderId="1" xfId="0" applyNumberFormat="1" applyFont="1" applyBorder="1" applyAlignment="1">
      <alignment horizontal="center" vertical="center" wrapText="1"/>
    </xf>
    <xf numFmtId="198" fontId="2" fillId="0" borderId="19" xfId="0" applyNumberFormat="1" applyFont="1" applyBorder="1" applyAlignment="1">
      <alignment horizontal="center" vertical="center" wrapText="1"/>
    </xf>
    <xf numFmtId="195" fontId="2" fillId="0" borderId="0" xfId="0" applyNumberFormat="1" applyFont="1" applyBorder="1" applyAlignment="1">
      <alignment horizontal="center" vertical="center" wrapText="1"/>
    </xf>
    <xf numFmtId="198" fontId="2" fillId="0" borderId="16" xfId="0" applyNumberFormat="1" applyFont="1" applyBorder="1" applyAlignment="1">
      <alignment horizontal="center" vertical="center" wrapText="1"/>
    </xf>
    <xf numFmtId="198" fontId="2" fillId="0" borderId="17" xfId="0" applyNumberFormat="1" applyFont="1" applyBorder="1" applyAlignment="1">
      <alignment horizontal="center" vertical="center" wrapText="1"/>
    </xf>
    <xf numFmtId="195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1" fontId="4" fillId="0" borderId="2" xfId="0" applyNumberFormat="1" applyFont="1" applyBorder="1" applyAlignment="1">
      <alignment horizontal="center" vertical="center" wrapText="1"/>
    </xf>
    <xf numFmtId="1" fontId="0" fillId="0" borderId="0" xfId="0" applyNumberFormat="1"/>
    <xf numFmtId="0" fontId="2" fillId="0" borderId="6" xfId="0" applyFont="1" applyBorder="1" applyAlignment="1">
      <alignment vertical="center" wrapText="1"/>
    </xf>
    <xf numFmtId="196" fontId="4" fillId="0" borderId="9" xfId="0" applyNumberFormat="1" applyFont="1" applyBorder="1" applyAlignment="1">
      <alignment horizontal="center" vertical="center" wrapText="1"/>
    </xf>
    <xf numFmtId="196" fontId="4" fillId="0" borderId="15" xfId="0" applyNumberFormat="1" applyFont="1" applyBorder="1" applyAlignment="1">
      <alignment horizontal="center" vertical="center" wrapText="1"/>
    </xf>
    <xf numFmtId="196" fontId="5" fillId="0" borderId="0" xfId="118" applyNumberFormat="1" applyFont="1" applyFill="1" applyBorder="1"/>
    <xf numFmtId="0" fontId="2" fillId="0" borderId="0" xfId="0" applyFont="1" applyAlignment="1">
      <alignment horizontal="center" vertical="center" wrapText="1"/>
    </xf>
    <xf numFmtId="198" fontId="0" fillId="0" borderId="19" xfId="0" applyNumberFormat="1" applyBorder="1" applyAlignment="1">
      <alignment vertical="center"/>
    </xf>
    <xf numFmtId="195" fontId="2" fillId="0" borderId="4" xfId="0" applyNumberFormat="1" applyFont="1" applyBorder="1" applyAlignment="1">
      <alignment horizontal="center" vertical="center" wrapText="1"/>
    </xf>
    <xf numFmtId="195" fontId="2" fillId="0" borderId="2" xfId="0" applyNumberFormat="1" applyFont="1" applyBorder="1" applyAlignment="1">
      <alignment horizontal="center" vertical="center" wrapText="1"/>
    </xf>
    <xf numFmtId="195" fontId="2" fillId="0" borderId="0" xfId="0" applyNumberFormat="1" applyFont="1" applyAlignment="1">
      <alignment horizontal="center" vertical="center" wrapText="1"/>
    </xf>
    <xf numFmtId="49" fontId="0" fillId="0" borderId="0" xfId="0" applyNumberFormat="1"/>
    <xf numFmtId="198" fontId="0" fillId="0" borderId="16" xfId="0" applyNumberFormat="1" applyBorder="1" applyAlignment="1">
      <alignment vertical="center"/>
    </xf>
    <xf numFmtId="197" fontId="0" fillId="0" borderId="0" xfId="0" applyNumberFormat="1" applyFont="1"/>
    <xf numFmtId="198" fontId="0" fillId="0" borderId="14" xfId="0" applyNumberFormat="1" applyBorder="1" applyAlignment="1">
      <alignment vertical="center"/>
    </xf>
    <xf numFmtId="195" fontId="2" fillId="0" borderId="6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" fontId="4" fillId="0" borderId="14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 wrapText="1"/>
    </xf>
    <xf numFmtId="189" fontId="6" fillId="0" borderId="16" xfId="0" applyNumberFormat="1" applyFont="1" applyFill="1" applyBorder="1" applyAlignment="1"/>
    <xf numFmtId="195" fontId="6" fillId="0" borderId="16" xfId="0" applyNumberFormat="1" applyFont="1" applyFill="1" applyBorder="1" applyAlignment="1">
      <alignment horizontal="right"/>
    </xf>
    <xf numFmtId="195" fontId="6" fillId="0" borderId="3" xfId="0" applyNumberFormat="1" applyFont="1" applyFill="1" applyBorder="1" applyAlignment="1">
      <alignment horizontal="right"/>
    </xf>
    <xf numFmtId="0" fontId="2" fillId="0" borderId="9" xfId="0" applyFont="1" applyBorder="1" applyAlignment="1">
      <alignment horizontal="justify" vertical="center" wrapText="1"/>
    </xf>
    <xf numFmtId="189" fontId="6" fillId="0" borderId="14" xfId="0" applyNumberFormat="1" applyFont="1" applyFill="1" applyBorder="1" applyAlignment="1"/>
    <xf numFmtId="195" fontId="6" fillId="0" borderId="14" xfId="0" applyNumberFormat="1" applyFont="1" applyFill="1" applyBorder="1" applyAlignment="1">
      <alignment horizontal="right"/>
    </xf>
    <xf numFmtId="195" fontId="6" fillId="0" borderId="15" xfId="0" applyNumberFormat="1" applyFont="1" applyFill="1" applyBorder="1" applyAlignment="1">
      <alignment horizontal="right"/>
    </xf>
    <xf numFmtId="196" fontId="0" fillId="0" borderId="0" xfId="0" applyNumberFormat="1"/>
    <xf numFmtId="57" fontId="2" fillId="0" borderId="0" xfId="0" applyNumberFormat="1" applyFont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198" fontId="6" fillId="0" borderId="16" xfId="662" applyNumberFormat="1" applyFont="1" applyFill="1" applyBorder="1" applyAlignment="1">
      <alignment horizontal="center" vertical="center" wrapText="1"/>
    </xf>
    <xf numFmtId="195" fontId="6" fillId="0" borderId="3" xfId="588" applyNumberFormat="1" applyFont="1" applyFill="1" applyBorder="1" applyAlignment="1">
      <alignment horizontal="center" vertical="center" wrapText="1"/>
    </xf>
    <xf numFmtId="195" fontId="0" fillId="0" borderId="0" xfId="0" applyNumberFormat="1" applyFont="1" applyAlignment="1">
      <alignment horizontal="center"/>
    </xf>
    <xf numFmtId="0" fontId="2" fillId="0" borderId="9" xfId="0" applyFont="1" applyFill="1" applyBorder="1" applyAlignment="1">
      <alignment horizontal="left" vertical="center" wrapText="1"/>
    </xf>
    <xf numFmtId="198" fontId="6" fillId="0" borderId="14" xfId="662" applyNumberFormat="1" applyFont="1" applyFill="1" applyBorder="1" applyAlignment="1">
      <alignment horizontal="center" vertical="center" wrapText="1"/>
    </xf>
    <xf numFmtId="195" fontId="6" fillId="0" borderId="15" xfId="588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199" fontId="8" fillId="0" borderId="0" xfId="662" applyNumberFormat="1" applyFont="1" applyFill="1" applyBorder="1" applyAlignment="1">
      <alignment horizontal="center" vertical="center"/>
    </xf>
    <xf numFmtId="199" fontId="8" fillId="0" borderId="10" xfId="662" applyNumberFormat="1" applyFont="1" applyFill="1" applyBorder="1" applyAlignment="1">
      <alignment horizontal="center" vertical="center"/>
    </xf>
    <xf numFmtId="0" fontId="8" fillId="0" borderId="20" xfId="662" applyFont="1" applyFill="1" applyBorder="1" applyAlignment="1">
      <alignment horizontal="center" vertical="center"/>
    </xf>
    <xf numFmtId="0" fontId="8" fillId="0" borderId="19" xfId="662" applyFont="1" applyFill="1" applyBorder="1" applyAlignment="1">
      <alignment horizontal="center" vertical="center" wrapText="1"/>
    </xf>
    <xf numFmtId="0" fontId="8" fillId="0" borderId="22" xfId="662" applyFont="1" applyFill="1" applyBorder="1" applyAlignment="1">
      <alignment horizontal="center" vertical="center"/>
    </xf>
    <xf numFmtId="0" fontId="8" fillId="0" borderId="4" xfId="662" applyFont="1" applyFill="1" applyBorder="1" applyAlignment="1">
      <alignment vertical="center"/>
    </xf>
    <xf numFmtId="198" fontId="8" fillId="0" borderId="19" xfId="662" applyNumberFormat="1" applyFont="1" applyFill="1" applyBorder="1" applyAlignment="1">
      <alignment horizontal="right" vertical="center" wrapText="1"/>
    </xf>
    <xf numFmtId="195" fontId="8" fillId="0" borderId="5" xfId="662" applyNumberFormat="1" applyFont="1" applyFill="1" applyBorder="1" applyAlignment="1">
      <alignment horizontal="right" vertical="center" wrapText="1"/>
    </xf>
    <xf numFmtId="0" fontId="8" fillId="0" borderId="2" xfId="662" applyFont="1" applyFill="1" applyBorder="1" applyAlignment="1">
      <alignment vertical="center"/>
    </xf>
    <xf numFmtId="198" fontId="8" fillId="0" borderId="16" xfId="662" applyNumberFormat="1" applyFont="1" applyFill="1" applyBorder="1" applyAlignment="1">
      <alignment horizontal="right" vertical="center" wrapText="1"/>
    </xf>
    <xf numFmtId="195" fontId="8" fillId="0" borderId="3" xfId="662" applyNumberFormat="1" applyFont="1" applyFill="1" applyBorder="1" applyAlignment="1">
      <alignment horizontal="right" vertical="center" wrapText="1"/>
    </xf>
    <xf numFmtId="0" fontId="8" fillId="0" borderId="9" xfId="662" applyFont="1" applyFill="1" applyBorder="1" applyAlignment="1">
      <alignment vertical="center"/>
    </xf>
    <xf numFmtId="198" fontId="8" fillId="0" borderId="14" xfId="662" applyNumberFormat="1" applyFont="1" applyFill="1" applyBorder="1" applyAlignment="1">
      <alignment horizontal="right" vertical="center" wrapText="1"/>
    </xf>
    <xf numFmtId="195" fontId="8" fillId="0" borderId="15" xfId="662" applyNumberFormat="1" applyFont="1" applyFill="1" applyBorder="1" applyAlignment="1">
      <alignment horizontal="right" vertical="center" wrapText="1"/>
    </xf>
    <xf numFmtId="0" fontId="2" fillId="0" borderId="4" xfId="0" applyFont="1" applyFill="1" applyBorder="1" applyAlignment="1">
      <alignment horizontal="justify" vertical="center" wrapText="1"/>
    </xf>
    <xf numFmtId="187" fontId="6" fillId="0" borderId="19" xfId="663" applyNumberFormat="1" applyFont="1" applyFill="1" applyBorder="1" applyAlignment="1">
      <alignment horizontal="center" vertical="center" wrapText="1"/>
    </xf>
    <xf numFmtId="195" fontId="6" fillId="0" borderId="19" xfId="663" applyNumberFormat="1" applyFont="1" applyFill="1" applyBorder="1" applyAlignment="1">
      <alignment horizontal="center" vertical="center" wrapText="1"/>
    </xf>
    <xf numFmtId="195" fontId="6" fillId="0" borderId="5" xfId="663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justify" vertical="center" wrapText="1"/>
    </xf>
    <xf numFmtId="187" fontId="6" fillId="0" borderId="16" xfId="663" applyNumberFormat="1" applyFont="1" applyFill="1" applyBorder="1" applyAlignment="1">
      <alignment horizontal="center" vertical="center" wrapText="1"/>
    </xf>
    <xf numFmtId="195" fontId="6" fillId="0" borderId="16" xfId="663" applyNumberFormat="1" applyFont="1" applyFill="1" applyBorder="1" applyAlignment="1">
      <alignment horizontal="center" vertical="center" wrapText="1"/>
    </xf>
    <xf numFmtId="195" fontId="6" fillId="0" borderId="3" xfId="663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justify" vertical="center" wrapText="1"/>
    </xf>
    <xf numFmtId="187" fontId="6" fillId="0" borderId="14" xfId="663" applyNumberFormat="1" applyFont="1" applyFill="1" applyBorder="1" applyAlignment="1">
      <alignment horizontal="center" vertical="center" wrapText="1"/>
    </xf>
    <xf numFmtId="195" fontId="6" fillId="0" borderId="14" xfId="663" applyNumberFormat="1" applyFont="1" applyFill="1" applyBorder="1" applyAlignment="1">
      <alignment horizontal="center" vertical="center" wrapText="1"/>
    </xf>
    <xf numFmtId="195" fontId="6" fillId="0" borderId="15" xfId="663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right" vertical="center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justify" vertical="center" wrapText="1"/>
    </xf>
    <xf numFmtId="183" fontId="2" fillId="0" borderId="19" xfId="0" applyNumberFormat="1" applyFont="1" applyBorder="1" applyAlignment="1">
      <alignment horizontal="center" vertical="center" wrapText="1"/>
    </xf>
    <xf numFmtId="183" fontId="2" fillId="0" borderId="16" xfId="0" applyNumberFormat="1" applyFont="1" applyBorder="1" applyAlignment="1">
      <alignment horizontal="center" vertical="center" wrapText="1"/>
    </xf>
    <xf numFmtId="196" fontId="2" fillId="0" borderId="16" xfId="0" applyNumberFormat="1" applyFont="1" applyBorder="1" applyAlignment="1">
      <alignment horizontal="center" vertical="center" wrapText="1"/>
    </xf>
    <xf numFmtId="183" fontId="2" fillId="0" borderId="16" xfId="0" applyNumberFormat="1" applyFont="1" applyFill="1" applyBorder="1" applyAlignment="1">
      <alignment horizontal="center" vertical="center"/>
    </xf>
    <xf numFmtId="196" fontId="2" fillId="0" borderId="16" xfId="0" applyNumberFormat="1" applyFont="1" applyFill="1" applyBorder="1" applyAlignment="1">
      <alignment horizontal="center" vertical="center"/>
    </xf>
    <xf numFmtId="196" fontId="2" fillId="0" borderId="3" xfId="0" applyNumberFormat="1" applyFont="1" applyFill="1" applyBorder="1" applyAlignment="1">
      <alignment horizontal="center" vertical="center"/>
    </xf>
    <xf numFmtId="2" fontId="2" fillId="0" borderId="16" xfId="0" applyNumberFormat="1" applyFont="1" applyBorder="1" applyAlignment="1">
      <alignment horizontal="center" vertical="center" wrapText="1"/>
    </xf>
    <xf numFmtId="183" fontId="0" fillId="0" borderId="16" xfId="0" applyNumberFormat="1" applyBorder="1" applyAlignment="1">
      <alignment vertical="center"/>
    </xf>
    <xf numFmtId="183" fontId="2" fillId="0" borderId="16" xfId="0" applyNumberFormat="1" applyFont="1" applyFill="1" applyBorder="1" applyAlignment="1">
      <alignment horizontal="center" vertical="center" wrapText="1"/>
    </xf>
    <xf numFmtId="183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183" fontId="0" fillId="0" borderId="16" xfId="0" applyNumberFormat="1" applyBorder="1"/>
    <xf numFmtId="0" fontId="0" fillId="0" borderId="16" xfId="0" applyBorder="1"/>
    <xf numFmtId="0" fontId="0" fillId="0" borderId="3" xfId="0" applyBorder="1"/>
    <xf numFmtId="183" fontId="0" fillId="0" borderId="14" xfId="0" applyNumberFormat="1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2" fontId="2" fillId="0" borderId="16" xfId="0" applyNumberFormat="1" applyFont="1" applyFill="1" applyBorder="1" applyAlignment="1">
      <alignment horizontal="center" vertical="center"/>
    </xf>
    <xf numFmtId="196" fontId="2" fillId="0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2" fontId="2" fillId="0" borderId="14" xfId="0" applyNumberFormat="1" applyFont="1" applyFill="1" applyBorder="1" applyAlignment="1">
      <alignment horizontal="center" vertical="center"/>
    </xf>
    <xf numFmtId="0" fontId="10" fillId="0" borderId="20" xfId="0" applyFont="1" applyFill="1" applyBorder="1" applyAlignment="1">
      <alignment horizontal="center" vertical="center"/>
    </xf>
    <xf numFmtId="0" fontId="10" fillId="0" borderId="23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196" fontId="0" fillId="0" borderId="0" xfId="0" applyNumberFormat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196" fontId="2" fillId="0" borderId="14" xfId="0" applyNumberFormat="1" applyFont="1" applyFill="1" applyBorder="1" applyAlignment="1">
      <alignment horizontal="center" vertical="center"/>
    </xf>
    <xf numFmtId="196" fontId="0" fillId="0" borderId="10" xfId="0" applyNumberForma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2" fillId="0" borderId="2" xfId="0" applyNumberFormat="1" applyFont="1" applyFill="1" applyBorder="1" applyAlignment="1">
      <alignment horizontal="center" vertical="center"/>
    </xf>
    <xf numFmtId="196" fontId="2" fillId="0" borderId="2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vertical="center"/>
    </xf>
    <xf numFmtId="0" fontId="12" fillId="0" borderId="2" xfId="0" applyFont="1" applyFill="1" applyBorder="1" applyAlignment="1">
      <alignment vertical="center"/>
    </xf>
    <xf numFmtId="0" fontId="4" fillId="0" borderId="2" xfId="0" applyFont="1" applyFill="1" applyBorder="1" applyAlignment="1">
      <alignment horizontal="center" vertical="center"/>
    </xf>
    <xf numFmtId="187" fontId="4" fillId="0" borderId="2" xfId="0" applyNumberFormat="1" applyFont="1" applyFill="1" applyBorder="1" applyAlignment="1">
      <alignment horizontal="center" vertical="center"/>
    </xf>
    <xf numFmtId="195" fontId="4" fillId="0" borderId="16" xfId="0" applyNumberFormat="1" applyFont="1" applyFill="1" applyBorder="1" applyAlignment="1">
      <alignment horizontal="center" vertical="center"/>
    </xf>
    <xf numFmtId="2" fontId="4" fillId="0" borderId="6" xfId="0" applyNumberFormat="1" applyFont="1" applyFill="1" applyBorder="1" applyAlignment="1">
      <alignment horizontal="center" vertical="center"/>
    </xf>
    <xf numFmtId="196" fontId="4" fillId="0" borderId="6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2" fontId="2" fillId="0" borderId="0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vertical="center"/>
    </xf>
    <xf numFmtId="2" fontId="2" fillId="0" borderId="24" xfId="0" applyNumberFormat="1" applyFont="1" applyFill="1" applyBorder="1" applyAlignment="1">
      <alignment horizontal="center" vertical="center"/>
    </xf>
    <xf numFmtId="196" fontId="2" fillId="0" borderId="24" xfId="0" applyNumberFormat="1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2" fontId="4" fillId="0" borderId="2" xfId="0" applyNumberFormat="1" applyFont="1" applyFill="1" applyBorder="1" applyAlignment="1">
      <alignment horizontal="center" vertical="center"/>
    </xf>
    <xf numFmtId="196" fontId="4" fillId="0" borderId="2" xfId="0" applyNumberFormat="1" applyFont="1" applyFill="1" applyBorder="1" applyAlignment="1">
      <alignment horizontal="center" vertical="center"/>
    </xf>
    <xf numFmtId="195" fontId="4" fillId="0" borderId="2" xfId="0" applyNumberFormat="1" applyFont="1" applyFill="1" applyBorder="1" applyAlignment="1">
      <alignment horizontal="center" vertical="center"/>
    </xf>
    <xf numFmtId="189" fontId="4" fillId="0" borderId="0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95" fontId="13" fillId="0" borderId="2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95" fontId="2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198" fontId="2" fillId="0" borderId="2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195" fontId="2" fillId="0" borderId="16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195" fontId="8" fillId="0" borderId="17" xfId="0" applyNumberFormat="1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</cellXfs>
  <cellStyles count="874">
    <cellStyle name="常规" xfId="0" builtinId="0"/>
    <cellStyle name="货币[0]" xfId="1" builtinId="7"/>
    <cellStyle name="强调文字颜色 2 3 2" xfId="2"/>
    <cellStyle name="输入" xfId="3" builtinId="20"/>
    <cellStyle name="20% - 强调文字颜色 3 2 3 3" xfId="4"/>
    <cellStyle name="20% - 强调文字颜色 3" xfId="5" builtinId="38"/>
    <cellStyle name="货币" xfId="6" builtinId="4"/>
    <cellStyle name="args.style" xfId="7"/>
    <cellStyle name="好 3 2 2" xfId="8"/>
    <cellStyle name="Accent2 - 40%" xfId="9"/>
    <cellStyle name="千位分隔[0]" xfId="10" builtinId="6"/>
    <cellStyle name="40% - 强调文字颜色 2 3 3 3" xfId="11"/>
    <cellStyle name="_29-30" xfId="12"/>
    <cellStyle name="Accent2 - 20% 2" xfId="13"/>
    <cellStyle name="_Book1_2 2" xfId="14"/>
    <cellStyle name="40% - 强调文字颜色 3 3 3 2" xfId="15"/>
    <cellStyle name="40% - 强调文字颜色 3" xfId="16" builtinId="39"/>
    <cellStyle name="40% - 强调文字颜色 4 3 4" xfId="17"/>
    <cellStyle name="差" xfId="18" builtinId="27"/>
    <cellStyle name="千位分隔" xfId="19" builtinId="3"/>
    <cellStyle name="超链接" xfId="20" builtinId="8"/>
    <cellStyle name="Accent2 - 60%" xfId="21"/>
    <cellStyle name="60% - 强调文字颜色 6 3 2" xfId="22"/>
    <cellStyle name="日期" xfId="23"/>
    <cellStyle name="60% - 强调文字颜色 3" xfId="24" builtinId="40"/>
    <cellStyle name="百分比" xfId="25" builtinId="5"/>
    <cellStyle name="60% - 强调文字颜色 5 4 2" xfId="26"/>
    <cellStyle name="40% - 强调文字颜色 5 3 3 2" xfId="27"/>
    <cellStyle name="40% - 强调文字颜色 6 4 2" xfId="28"/>
    <cellStyle name="60% - 强调文字颜色 4 2 2 2" xfId="29"/>
    <cellStyle name="已访问的超链接" xfId="30" builtinId="9"/>
    <cellStyle name="_ET_STYLE_NoName_00__Sheet3" xfId="31"/>
    <cellStyle name="注释" xfId="32" builtinId="10"/>
    <cellStyle name="60% - 强调文字颜色 2 3" xfId="33"/>
    <cellStyle name="60% - 强调文字颜色 2" xfId="34" builtinId="36"/>
    <cellStyle name="标题 4" xfId="35" builtinId="19"/>
    <cellStyle name="_ET_STYLE_NoName_00_ 4" xfId="36"/>
    <cellStyle name="警告文本" xfId="37" builtinId="11"/>
    <cellStyle name="常规 6 5" xfId="38"/>
    <cellStyle name="20% - 强调文字颜色 4 4 2" xfId="39"/>
    <cellStyle name="60% - 强调文字颜色 2 2 2" xfId="40"/>
    <cellStyle name="标题" xfId="41" builtinId="15"/>
    <cellStyle name="解释性文本" xfId="42" builtinId="53"/>
    <cellStyle name="常规_2009年04月贸易（刘）提供卡片数据" xfId="43"/>
    <cellStyle name="20% - 强调文字颜色 5 3 3" xfId="44"/>
    <cellStyle name="百分比 4" xfId="45"/>
    <cellStyle name="标题 1" xfId="46" builtinId="16"/>
    <cellStyle name="20% - 强调文字颜色 5 3 4" xfId="47"/>
    <cellStyle name="0,0_x000d__x000a_NA_x000d__x000a_" xfId="48"/>
    <cellStyle name="60% - 强调文字颜色 2 2 2 2" xfId="49"/>
    <cellStyle name="标题 2" xfId="50" builtinId="17"/>
    <cellStyle name="20% - 强调文字颜色 5 2 3 3" xfId="51"/>
    <cellStyle name="Accent6 2" xfId="52"/>
    <cellStyle name="60% - 强调文字颜色 1" xfId="53" builtinId="32"/>
    <cellStyle name="60% - 强调文字颜色 2 2 2 3" xfId="54"/>
    <cellStyle name="标题 3" xfId="55" builtinId="18"/>
    <cellStyle name="60% - 强调文字颜色 4" xfId="56" builtinId="44"/>
    <cellStyle name="输出" xfId="57" builtinId="21"/>
    <cellStyle name="20% - 强调文字颜色 2 4 2" xfId="58"/>
    <cellStyle name="常规 31" xfId="59"/>
    <cellStyle name="常规 26" xfId="60"/>
    <cellStyle name="40% - 强调文字颜色 3 3 3" xfId="61"/>
    <cellStyle name="计算" xfId="62" builtinId="22"/>
    <cellStyle name="40% - 强调文字颜色 4 2" xfId="63"/>
    <cellStyle name="检查单元格" xfId="64" builtinId="23"/>
    <cellStyle name="20% - 强调文字颜色 6" xfId="65" builtinId="50"/>
    <cellStyle name="强调文字颜色 2" xfId="66" builtinId="33"/>
    <cellStyle name="40% - 强调文字颜色 4 2 3 3" xfId="67"/>
    <cellStyle name="60% - 强调文字颜色 2 3 2 3" xfId="68"/>
    <cellStyle name="链接单元格" xfId="69" builtinId="24"/>
    <cellStyle name="60% - 强调文字颜色 4 2 3" xfId="70"/>
    <cellStyle name="汇总" xfId="71" builtinId="25"/>
    <cellStyle name="好" xfId="72" builtinId="26"/>
    <cellStyle name="20% - 强调文字颜色 3 3" xfId="73"/>
    <cellStyle name="适中" xfId="74" builtinId="28"/>
    <cellStyle name="20% - 强调文字颜色 5" xfId="75" builtinId="46"/>
    <cellStyle name="强调文字颜色 1" xfId="76" builtinId="29"/>
    <cellStyle name="40% - 强调文字颜色 4 2 3 2" xfId="77"/>
    <cellStyle name="20% - 强调文字颜色 1" xfId="78" builtinId="30"/>
    <cellStyle name="40% - 强调文字颜色 4 3 2" xfId="79"/>
    <cellStyle name="40% - 强调文字颜色 1" xfId="80" builtinId="31"/>
    <cellStyle name="20% - 强调文字颜色 2" xfId="81" builtinId="34"/>
    <cellStyle name="40% - 强调文字颜色 4 3 3" xfId="82"/>
    <cellStyle name="40% - 强调文字颜色 2" xfId="83" builtinId="35"/>
    <cellStyle name="Accent2 - 40% 2" xfId="84"/>
    <cellStyle name="强调文字颜色 3" xfId="85" builtinId="37"/>
    <cellStyle name="PSChar" xfId="86"/>
    <cellStyle name="强调文字颜色 4" xfId="87" builtinId="41"/>
    <cellStyle name="20% - 强调文字颜色 4" xfId="88" builtinId="42"/>
    <cellStyle name="_27-28" xfId="89"/>
    <cellStyle name="40% - 强调文字颜色 4" xfId="90" builtinId="43"/>
    <cellStyle name="40% - 强调文字颜色 3 3 3 3" xfId="91"/>
    <cellStyle name="强调文字颜色 5" xfId="92" builtinId="45"/>
    <cellStyle name="60% - 强调文字颜色 5 2 2 2" xfId="93"/>
    <cellStyle name="40% - 强调文字颜色 5" xfId="94" builtinId="47"/>
    <cellStyle name="标题 1 4 2" xfId="95"/>
    <cellStyle name="60% - 强调文字颜色 5" xfId="96" builtinId="48"/>
    <cellStyle name="强调文字颜色 6" xfId="97" builtinId="49"/>
    <cellStyle name="_弱电系统设备配置报价清单" xfId="98"/>
    <cellStyle name="20% - 强调文字颜色 3 3 2" xfId="99"/>
    <cellStyle name="适中 2" xfId="100"/>
    <cellStyle name="60% - 强调文字颜色 5 2 2 3" xfId="101"/>
    <cellStyle name="40% - 强调文字颜色 6" xfId="102" builtinId="51"/>
    <cellStyle name="60% - 强调文字颜色 6" xfId="103" builtinId="52"/>
    <cellStyle name="_ET_STYLE_NoName_00__Book1" xfId="104"/>
    <cellStyle name="40% - 强调文字颜色 1 2 2 2" xfId="105"/>
    <cellStyle name="_ET_STYLE_NoName_00_" xfId="106"/>
    <cellStyle name="标题 4 2 2" xfId="107"/>
    <cellStyle name="_Book1_1" xfId="108"/>
    <cellStyle name="20% - 强调文字颜色 3 3 4" xfId="109"/>
    <cellStyle name="20% - 强调文字颜色 4 2 2 2" xfId="110"/>
    <cellStyle name="_ET_STYLE_NoName_00_ 2" xfId="111"/>
    <cellStyle name="注释 3" xfId="112"/>
    <cellStyle name="60% - 强调文字颜色 2 3 3" xfId="113"/>
    <cellStyle name="_ET_STYLE_NoName_00_ 3" xfId="114"/>
    <cellStyle name="_20100326高清市院遂宁检察院1080P配置清单26日改" xfId="115"/>
    <cellStyle name="40% - 强调文字颜色 3 3 2 3" xfId="116"/>
    <cellStyle name="_31-32" xfId="117"/>
    <cellStyle name="常规 10" xfId="118"/>
    <cellStyle name="PSDec 2" xfId="119"/>
    <cellStyle name="_2011年2月财政金融部门提供卡片数据" xfId="120"/>
    <cellStyle name="_33" xfId="121"/>
    <cellStyle name="Comma_!!!GO" xfId="122"/>
    <cellStyle name="_Book1" xfId="123"/>
    <cellStyle name="_Book1_2" xfId="124"/>
    <cellStyle name="20% - 强调文字颜色 4 2 2 3" xfId="125"/>
    <cellStyle name="Accent2 - 20%" xfId="126"/>
    <cellStyle name="_Book1_3" xfId="127"/>
    <cellStyle name="_ET_STYLE_NoName_00__Book1_1" xfId="128"/>
    <cellStyle name="_ET_STYLE_NoName_00__Book1_1 2" xfId="129"/>
    <cellStyle name="20% - 强调文字颜色 1 2" xfId="130"/>
    <cellStyle name="40% - 强调文字颜色 1 3 2 3" xfId="131"/>
    <cellStyle name="20% - 强调文字颜色 1 2 2" xfId="132"/>
    <cellStyle name="20% - 强调文字颜色 1 2 2 2" xfId="133"/>
    <cellStyle name="Pourcentage_pldt" xfId="134"/>
    <cellStyle name="标题 5" xfId="135"/>
    <cellStyle name="20% - 强调文字颜色 1 2 2 3" xfId="136"/>
    <cellStyle name="标题 6" xfId="137"/>
    <cellStyle name="20% - 强调文字颜色 1 2 3" xfId="138"/>
    <cellStyle name="40% - 强调文字颜色 2 2" xfId="139"/>
    <cellStyle name="40% - 强调文字颜色 4 3 3 2" xfId="140"/>
    <cellStyle name="20% - 强调文字颜色 1 2 3 2" xfId="141"/>
    <cellStyle name="40% - 强调文字颜色 2 2 2" xfId="142"/>
    <cellStyle name="40% - 强调文字颜色 6 3 2 3" xfId="143"/>
    <cellStyle name="20% - 强调文字颜色 1 2 3 3" xfId="144"/>
    <cellStyle name="40% - 强调文字颜色 2 2 3" xfId="145"/>
    <cellStyle name="20% - 强调文字颜色 1 2 4" xfId="146"/>
    <cellStyle name="40% - 强调文字颜色 2 3" xfId="147"/>
    <cellStyle name="40% - 强调文字颜色 4 3 3 3" xfId="148"/>
    <cellStyle name="强调文字颜色 2 2 2 2" xfId="149"/>
    <cellStyle name="20% - 强调文字颜色 1 3" xfId="150"/>
    <cellStyle name="Accent1 - 20% 2" xfId="151"/>
    <cellStyle name="20% - 强调文字颜色 1 3 2" xfId="152"/>
    <cellStyle name="Accent5 - 20%" xfId="153"/>
    <cellStyle name="20% - 强调文字颜色 1 3 2 2" xfId="154"/>
    <cellStyle name="Accent5 - 20% 2" xfId="155"/>
    <cellStyle name="20% - 强调文字颜色 1 3 2 3" xfId="156"/>
    <cellStyle name="20% - 强调文字颜色 1 3 3" xfId="157"/>
    <cellStyle name="40% - 强调文字颜色 3 2" xfId="158"/>
    <cellStyle name="20% - 强调文字颜色 1 3 3 2" xfId="159"/>
    <cellStyle name="40% - 强调文字颜色 3 2 2" xfId="160"/>
    <cellStyle name="20% - 强调文字颜色 1 3 3 3" xfId="161"/>
    <cellStyle name="40% - 强调文字颜色 3 2 3" xfId="162"/>
    <cellStyle name="20% - 强调文字颜色 1 3 4" xfId="163"/>
    <cellStyle name="40% - 强调文字颜色 3 3" xfId="164"/>
    <cellStyle name="强调文字颜色 2 2 2 3" xfId="165"/>
    <cellStyle name="20% - 强调文字颜色 1 4" xfId="166"/>
    <cellStyle name="Linked Cells 2 2" xfId="167"/>
    <cellStyle name="20% - 强调文字颜色 1 4 2" xfId="168"/>
    <cellStyle name="20% - 强调文字颜色 2 2" xfId="169"/>
    <cellStyle name="40% - 强调文字颜色 1 3 3 3" xfId="170"/>
    <cellStyle name="20% - 强调文字颜色 2 2 2" xfId="171"/>
    <cellStyle name="20% - 强调文字颜色 2 2 2 2" xfId="172"/>
    <cellStyle name="20% - 强调文字颜色 2 2 2 3" xfId="173"/>
    <cellStyle name="20% - 强调文字颜色 2 2 3" xfId="174"/>
    <cellStyle name="Accent4 - 20% 2" xfId="175"/>
    <cellStyle name="20% - 强调文字颜色 2 2 3 2" xfId="176"/>
    <cellStyle name="60% - 强调文字颜色 1 4" xfId="177"/>
    <cellStyle name="20% - 强调文字颜色 2 2 3 3" xfId="178"/>
    <cellStyle name="20% - 强调文字颜色 2 2 4" xfId="179"/>
    <cellStyle name="20% - 强调文字颜色 2 3" xfId="180"/>
    <cellStyle name="60% - 强调文字颜色 3 2 2 2" xfId="181"/>
    <cellStyle name="常规 35" xfId="182"/>
    <cellStyle name="20% - 强调文字颜色 2 3 2" xfId="183"/>
    <cellStyle name="20% - 强调文字颜色 2 3 2 2" xfId="184"/>
    <cellStyle name="20% - 强调文字颜色 2 3 2 3" xfId="185"/>
    <cellStyle name="Dollar (zero dec)" xfId="186"/>
    <cellStyle name="常规 41" xfId="187"/>
    <cellStyle name="常规 36" xfId="188"/>
    <cellStyle name="20% - 强调文字颜色 2 3 3" xfId="189"/>
    <cellStyle name="20% - 强调文字颜色 2 3 3 2" xfId="190"/>
    <cellStyle name="PSHeading" xfId="191"/>
    <cellStyle name="20% - 强调文字颜色 2 3 3 3" xfId="192"/>
    <cellStyle name="常规 42" xfId="193"/>
    <cellStyle name="常规 37" xfId="194"/>
    <cellStyle name="20% - 强调文字颜色 2 3 4" xfId="195"/>
    <cellStyle name="部门 2" xfId="196"/>
    <cellStyle name="20% - 强调文字颜色 2 4" xfId="197"/>
    <cellStyle name="60% - 强调文字颜色 3 2 2 3" xfId="198"/>
    <cellStyle name="20% - 强调文字颜色 3 2" xfId="199"/>
    <cellStyle name="20% - 强调文字颜色 3 2 2" xfId="200"/>
    <cellStyle name="20% - 强调文字颜色 3 2 2 2" xfId="201"/>
    <cellStyle name="20% - 强调文字颜色 3 2 2 3" xfId="202"/>
    <cellStyle name="强调文字颜色 2 2 2" xfId="203"/>
    <cellStyle name="Accent1 - 20%" xfId="204"/>
    <cellStyle name="20% - 强调文字颜色 3 2 3" xfId="205"/>
    <cellStyle name="20% - 强调文字颜色 3 2 3 2" xfId="206"/>
    <cellStyle name="20% - 强调文字颜色 3 2 4" xfId="207"/>
    <cellStyle name="20% - 强调文字颜色 3 3 2 2" xfId="208"/>
    <cellStyle name="好 3 3" xfId="209"/>
    <cellStyle name="40% - 强调文字颜色 6 2" xfId="210"/>
    <cellStyle name="20% - 强调文字颜色 3 3 2 3" xfId="211"/>
    <cellStyle name="40% - 强调文字颜色 6 3" xfId="212"/>
    <cellStyle name="20% - 强调文字颜色 3 3 3" xfId="213"/>
    <cellStyle name="20% - 强调文字颜色 3 3 3 2" xfId="214"/>
    <cellStyle name="Currency1" xfId="215"/>
    <cellStyle name="20% - 强调文字颜色 3 3 3 3" xfId="216"/>
    <cellStyle name="Input Cells 2" xfId="217"/>
    <cellStyle name="20% - 强调文字颜色 3 4" xfId="218"/>
    <cellStyle name="60% - 强调文字颜色 1 2" xfId="219"/>
    <cellStyle name="20% - 强调文字颜色 3 4 2" xfId="220"/>
    <cellStyle name="60% - 强调文字颜色 1 2 2" xfId="221"/>
    <cellStyle name="20% - 强调文字颜色 4 2" xfId="222"/>
    <cellStyle name="Mon閠aire_!!!GO" xfId="223"/>
    <cellStyle name="20% - 强调文字颜色 4 2 2" xfId="224"/>
    <cellStyle name="20% - 强调文字颜色 4 2 3" xfId="225"/>
    <cellStyle name="Accent4 - 40% 2" xfId="226"/>
    <cellStyle name="Accent6 - 40%" xfId="227"/>
    <cellStyle name="20% - 强调文字颜色 4 2 3 2" xfId="228"/>
    <cellStyle name="Accent6 - 40% 2" xfId="229"/>
    <cellStyle name="20% - 强调文字颜色 4 2 3 3" xfId="230"/>
    <cellStyle name="ColLevel_0" xfId="231"/>
    <cellStyle name="20% - 强调文字颜色 4 2 4" xfId="232"/>
    <cellStyle name="20% - 强调文字颜色 4 3" xfId="233"/>
    <cellStyle name="20% - 强调文字颜色 4 3 2" xfId="234"/>
    <cellStyle name="60% - 强调文字颜色 5 3 2 3" xfId="235"/>
    <cellStyle name="20% - 强调文字颜色 4 3 2 2" xfId="236"/>
    <cellStyle name="20% - 强调文字颜色 4 3 4" xfId="237"/>
    <cellStyle name="20% - 强调文字颜色 4 3 2 3" xfId="238"/>
    <cellStyle name="20% - 强调文字颜色 4 3 3" xfId="239"/>
    <cellStyle name="20% - 强调文字颜色 4 3 3 2" xfId="240"/>
    <cellStyle name="20% - 强调文字颜色 4 3 3 3" xfId="241"/>
    <cellStyle name="20% - 强调文字颜色 4 4" xfId="242"/>
    <cellStyle name="60% - 强调文字颜色 2 2" xfId="243"/>
    <cellStyle name="20% - 强调文字颜色 5 2" xfId="244"/>
    <cellStyle name="20% - 强调文字颜色 5 2 2" xfId="245"/>
    <cellStyle name="20% - 强调文字颜色 5 2 2 2" xfId="246"/>
    <cellStyle name="20% - 强调文字颜色 5 2 2 3" xfId="247"/>
    <cellStyle name="Accent3 - 20%" xfId="248"/>
    <cellStyle name="Accent5 2" xfId="249"/>
    <cellStyle name="Milliers_!!!GO" xfId="250"/>
    <cellStyle name="20% - 强调文字颜色 5 2 3" xfId="251"/>
    <cellStyle name="20% - 强调文字颜色 5 2 3 2" xfId="252"/>
    <cellStyle name="20% - 强调文字颜色 5 2 4" xfId="253"/>
    <cellStyle name="Standard_AREAS" xfId="254"/>
    <cellStyle name="20% - 强调文字颜色 5 3" xfId="255"/>
    <cellStyle name="20% - 强调文字颜色 5 3 2" xfId="256"/>
    <cellStyle name="百分比 3" xfId="257"/>
    <cellStyle name="20% - 强调文字颜色 5 3 2 2" xfId="258"/>
    <cellStyle name="20% - 强调文字颜色 5 3 2 3" xfId="259"/>
    <cellStyle name="20% - 强调文字颜色 5 3 3 2" xfId="260"/>
    <cellStyle name="标题 1 2" xfId="261"/>
    <cellStyle name="20% - 强调文字颜色 5 3 3 3" xfId="262"/>
    <cellStyle name="Accent3 - 20% 2" xfId="263"/>
    <cellStyle name="标题 1 3" xfId="264"/>
    <cellStyle name="20% - 强调文字颜色 5 4" xfId="265"/>
    <cellStyle name="60% - 强调文字颜色 3 2" xfId="266"/>
    <cellStyle name="20% - 强调文字颜色 5 4 2" xfId="267"/>
    <cellStyle name="60% - 强调文字颜色 3 2 2" xfId="268"/>
    <cellStyle name="20% - 强调文字颜色 6 2" xfId="269"/>
    <cellStyle name="20% - 强调文字颜色 6 2 2" xfId="270"/>
    <cellStyle name="40% - 强调文字颜色 4 4" xfId="271"/>
    <cellStyle name="20% - 强调文字颜色 6 2 2 2" xfId="272"/>
    <cellStyle name="40% - 强调文字颜色 4 4 2" xfId="273"/>
    <cellStyle name="20% - 强调文字颜色 6 2 2 3" xfId="274"/>
    <cellStyle name="Accent4 - 20%" xfId="275"/>
    <cellStyle name="20% - 强调文字颜色 6 2 3" xfId="276"/>
    <cellStyle name="Accent4 - 60% 2" xfId="277"/>
    <cellStyle name="20% - 强调文字颜色 6 2 3 2" xfId="278"/>
    <cellStyle name="20% - 强调文字颜色 6 2 3 3" xfId="279"/>
    <cellStyle name="20% - 强调文字颜色 6 2 4" xfId="280"/>
    <cellStyle name="PSSpacer" xfId="281"/>
    <cellStyle name="20% - 强调文字颜色 6 3" xfId="282"/>
    <cellStyle name="20% - 强调文字颜色 6 3 2" xfId="283"/>
    <cellStyle name="40% - 强调文字颜色 5 4" xfId="284"/>
    <cellStyle name="20% - 强调文字颜色 6 3 2 2" xfId="285"/>
    <cellStyle name="40% - 强调文字颜色 5 4 2" xfId="286"/>
    <cellStyle name="60% - 强调文字颜色 6 3" xfId="287"/>
    <cellStyle name="20% - 强调文字颜色 6 3 2 3" xfId="288"/>
    <cellStyle name="60% - 强调文字颜色 6 4" xfId="289"/>
    <cellStyle name="20% - 强调文字颜色 6 3 3" xfId="290"/>
    <cellStyle name="no dec" xfId="291"/>
    <cellStyle name="PSHeading 2" xfId="292"/>
    <cellStyle name="20% - 强调文字颜色 6 3 3 2" xfId="293"/>
    <cellStyle name="20% - 强调文字颜色 6 3 3 3" xfId="294"/>
    <cellStyle name="20% - 强调文字颜色 6 3 4" xfId="295"/>
    <cellStyle name="注释 2 2" xfId="296"/>
    <cellStyle name="60% - 强调文字颜色 2 3 2 2" xfId="297"/>
    <cellStyle name="PSHeading 3" xfId="298"/>
    <cellStyle name="20% - 强调文字颜色 6 4" xfId="299"/>
    <cellStyle name="60% - 强调文字颜色 4 2" xfId="300"/>
    <cellStyle name="20% - 强调文字颜色 6 4 2" xfId="301"/>
    <cellStyle name="40% - 强调文字颜色 6 4" xfId="302"/>
    <cellStyle name="60% - 强调文字颜色 4 2 2" xfId="303"/>
    <cellStyle name="40% - 强调文字颜色 1 2" xfId="304"/>
    <cellStyle name="40% - 强调文字颜色 4 3 2 2" xfId="305"/>
    <cellStyle name="40% - 强调文字颜色 1 2 2" xfId="306"/>
    <cellStyle name="40% - 强调文字颜色 6 2 2 3" xfId="307"/>
    <cellStyle name="40% - 强调文字颜色 1 2 2 3" xfId="308"/>
    <cellStyle name="PSDate 2" xfId="309"/>
    <cellStyle name="40% - 强调文字颜色 1 2 3" xfId="310"/>
    <cellStyle name="40% - 强调文字颜色 1 2 3 2" xfId="311"/>
    <cellStyle name="60% - 强调文字颜色 6 3 2 3" xfId="312"/>
    <cellStyle name="40% - 强调文字颜色 1 2 3 3" xfId="313"/>
    <cellStyle name="40% - 强调文字颜色 1 2 4" xfId="314"/>
    <cellStyle name="40% - 强调文字颜色 1 3" xfId="315"/>
    <cellStyle name="40% - 强调文字颜色 4 3 2 3" xfId="316"/>
    <cellStyle name="Accent1" xfId="317"/>
    <cellStyle name="40% - 强调文字颜色 1 3 2" xfId="318"/>
    <cellStyle name="40% - 强调文字颜色 6 2 3 3" xfId="319"/>
    <cellStyle name="Accent1 2" xfId="320"/>
    <cellStyle name="40% - 强调文字颜色 1 3 2 2" xfId="321"/>
    <cellStyle name="Currency [0]_!!!GO" xfId="322"/>
    <cellStyle name="40% - 强调文字颜色 1 3 3" xfId="323"/>
    <cellStyle name="40% - 强调文字颜色 1 3 3 2" xfId="324"/>
    <cellStyle name="40% - 强调文字颜色 1 3 4" xfId="325"/>
    <cellStyle name="40% - 强调文字颜色 1 4" xfId="326"/>
    <cellStyle name="Accent2" xfId="327"/>
    <cellStyle name="40% - 强调文字颜色 1 4 2" xfId="328"/>
    <cellStyle name="Accent2 2" xfId="329"/>
    <cellStyle name="40% - 强调文字颜色 2 2 2 2" xfId="330"/>
    <cellStyle name="40% - 强调文字颜色 2 2 2 3" xfId="331"/>
    <cellStyle name="60% - 强调文字颜色 5 2" xfId="332"/>
    <cellStyle name="40% - 强调文字颜色 2 2 3 2" xfId="333"/>
    <cellStyle name="40% - 强调文字颜色 2 2 3 3" xfId="334"/>
    <cellStyle name="60% - 强调文字颜色 6 2" xfId="335"/>
    <cellStyle name="40% - 强调文字颜色 2 2 4" xfId="336"/>
    <cellStyle name="40% - 强调文字颜色 2 3 2" xfId="337"/>
    <cellStyle name="40% - 强调文字颜色 6 3 3 3" xfId="338"/>
    <cellStyle name="40% - 强调文字颜色 2 3 2 2" xfId="339"/>
    <cellStyle name="解释性文本 2" xfId="340"/>
    <cellStyle name="40% - 强调文字颜色 2 3 2 3" xfId="341"/>
    <cellStyle name="40% - 强调文字颜色 2 3 3" xfId="342"/>
    <cellStyle name="40% - 强调文字颜色 2 3 3 2" xfId="343"/>
    <cellStyle name="New Times Roman" xfId="344"/>
    <cellStyle name="40% - 强调文字颜色 2 3 4" xfId="345"/>
    <cellStyle name="40% - 强调文字颜色 2 4" xfId="346"/>
    <cellStyle name="60% - 强调文字颜色 6 2 2 2" xfId="347"/>
    <cellStyle name="Header2 2" xfId="348"/>
    <cellStyle name="40% - 强调文字颜色 2 4 2" xfId="349"/>
    <cellStyle name="差 2 3" xfId="350"/>
    <cellStyle name="40% - 强调文字颜色 3 2 2 2" xfId="351"/>
    <cellStyle name="40% - 强调文字颜色 3 2 4" xfId="352"/>
    <cellStyle name="40% - 强调文字颜色 3 2 2 3" xfId="353"/>
    <cellStyle name="40% - 强调文字颜色 3 2 3 2" xfId="354"/>
    <cellStyle name="常规 32" xfId="355"/>
    <cellStyle name="常规 27" xfId="356"/>
    <cellStyle name="40% - 强调文字颜色 3 3 4" xfId="357"/>
    <cellStyle name="40% - 强调文字颜色 3 2 3 3" xfId="358"/>
    <cellStyle name="常规 30" xfId="359"/>
    <cellStyle name="常规 25" xfId="360"/>
    <cellStyle name="40% - 强调文字颜色 3 3 2" xfId="361"/>
    <cellStyle name="40% - 强调文字颜色 3 3 2 2" xfId="362"/>
    <cellStyle name="40% - 强调文字颜色 4 2 4" xfId="363"/>
    <cellStyle name="40% - 强调文字颜色 3 4" xfId="364"/>
    <cellStyle name="40% - 强调文字颜色 3 4 2" xfId="365"/>
    <cellStyle name="40% - 强调文字颜色 4 2 2" xfId="366"/>
    <cellStyle name="标题 4 4" xfId="367"/>
    <cellStyle name="40% - 强调文字颜色 4 2 2 2" xfId="368"/>
    <cellStyle name="标题 4 4 2" xfId="369"/>
    <cellStyle name="40% - 强调文字颜色 4 2 2 3" xfId="370"/>
    <cellStyle name="40% - 强调文字颜色 4 2 3" xfId="371"/>
    <cellStyle name="40% - 强调文字颜色 4 3" xfId="372"/>
    <cellStyle name="Accent6 - 20% 2" xfId="373"/>
    <cellStyle name="好 2 3" xfId="374"/>
    <cellStyle name="40% - 强调文字颜色 5 2" xfId="375"/>
    <cellStyle name="40% - 强调文字颜色 5 2 2" xfId="376"/>
    <cellStyle name="60% - 强调文字颜色 4 3" xfId="377"/>
    <cellStyle name="强调文字颜色 3 3 3" xfId="378"/>
    <cellStyle name="40% - 强调文字颜色 5 2 2 2" xfId="379"/>
    <cellStyle name="常规 20" xfId="380"/>
    <cellStyle name="常规 15" xfId="381"/>
    <cellStyle name="60% - 强调文字颜色 4 3 2" xfId="382"/>
    <cellStyle name="40% - 强调文字颜色 5 2 2 3" xfId="383"/>
    <cellStyle name="检查单元格 2 2 2" xfId="384"/>
    <cellStyle name="常规 21" xfId="385"/>
    <cellStyle name="常规 16" xfId="386"/>
    <cellStyle name="60% - 强调文字颜色 4 3 3" xfId="387"/>
    <cellStyle name="PSDec" xfId="388"/>
    <cellStyle name="40% - 强调文字颜色 5 2 3" xfId="389"/>
    <cellStyle name="60% - 强调文字颜色 4 4" xfId="390"/>
    <cellStyle name="40% - 强调文字颜色 5 2 3 2" xfId="391"/>
    <cellStyle name="60% - 强调文字颜色 4 4 2" xfId="392"/>
    <cellStyle name="40% - 强调文字颜色 5 2 3 3" xfId="393"/>
    <cellStyle name="Normal - Style1" xfId="394"/>
    <cellStyle name="40% - 强调文字颜色 5 2 4" xfId="395"/>
    <cellStyle name="40% - 强调文字颜色 5 3" xfId="396"/>
    <cellStyle name="40% - 强调文字颜色 5 3 2" xfId="397"/>
    <cellStyle name="60% - 强调文字颜色 5 3" xfId="398"/>
    <cellStyle name="强调文字颜色 4 3 3" xfId="399"/>
    <cellStyle name="40% - 强调文字颜色 5 3 2 2" xfId="400"/>
    <cellStyle name="60% - 强调文字颜色 5 3 2" xfId="401"/>
    <cellStyle name="RowLevel_0" xfId="402"/>
    <cellStyle name="40% - 强调文字颜色 5 3 2 3" xfId="403"/>
    <cellStyle name="检查单元格 3 2 2" xfId="404"/>
    <cellStyle name="60% - 强调文字颜色 5 3 3" xfId="405"/>
    <cellStyle name="40% - 强调文字颜色 5 3 3" xfId="406"/>
    <cellStyle name="60% - 强调文字颜色 5 4" xfId="407"/>
    <cellStyle name="40% - 强调文字颜色 5 3 3 3" xfId="408"/>
    <cellStyle name="40% - 强调文字颜色 5 3 4" xfId="409"/>
    <cellStyle name="40% - 强调文字颜色 6 2 2" xfId="410"/>
    <cellStyle name="40% - 强调文字颜色 6 2 2 2" xfId="411"/>
    <cellStyle name="40% - 强调文字颜色 6 2 3" xfId="412"/>
    <cellStyle name="Date" xfId="413"/>
    <cellStyle name="常规 6 6" xfId="414"/>
    <cellStyle name="40% - 强调文字颜色 6 2 3 2" xfId="415"/>
    <cellStyle name="Date 2" xfId="416"/>
    <cellStyle name="40% - 强调文字颜色 6 2 4" xfId="417"/>
    <cellStyle name="40% - 强调文字颜色 6 3 2" xfId="418"/>
    <cellStyle name="40% - 强调文字颜色 6 3 2 2" xfId="419"/>
    <cellStyle name="40% - 强调文字颜色 6 3 3" xfId="420"/>
    <cellStyle name="Moneda_96 Risk" xfId="421"/>
    <cellStyle name="40% - 强调文字颜色 6 3 3 2" xfId="422"/>
    <cellStyle name="40% - 强调文字颜色 6 3 4" xfId="423"/>
    <cellStyle name="差 2" xfId="424"/>
    <cellStyle name="60% - 强调文字颜色 1 2 2 2" xfId="425"/>
    <cellStyle name="60% - 强调文字颜色 1 2 2 3" xfId="426"/>
    <cellStyle name="60% - 强调文字颜色 1 2 3" xfId="427"/>
    <cellStyle name="60% - 强调文字颜色 1 3" xfId="428"/>
    <cellStyle name="60% - 强调文字颜色 1 3 2" xfId="429"/>
    <cellStyle name="60% - 强调文字颜色 1 3 2 2" xfId="430"/>
    <cellStyle name="Milliers [0]_!!!GO" xfId="431"/>
    <cellStyle name="60% - 强调文字颜色 1 3 2 3" xfId="432"/>
    <cellStyle name="强调文字颜色 5 2 2" xfId="433"/>
    <cellStyle name="好_Book1_1 3 3" xfId="434"/>
    <cellStyle name="Header1" xfId="435"/>
    <cellStyle name="60% - 强调文字颜色 1 3 3" xfId="436"/>
    <cellStyle name="Input [yellow]" xfId="437"/>
    <cellStyle name="60% - 强调文字颜色 1 4 2" xfId="438"/>
    <cellStyle name="60% - 强调文字颜色 2 2 3" xfId="439"/>
    <cellStyle name="Accent6 - 60%" xfId="440"/>
    <cellStyle name="注释 2" xfId="441"/>
    <cellStyle name="60% - 强调文字颜色 2 3 2" xfId="442"/>
    <cellStyle name="60% - 强调文字颜色 2 4" xfId="443"/>
    <cellStyle name="60% - 强调文字颜色 2 4 2" xfId="444"/>
    <cellStyle name="60% - 强调文字颜色 3 2 3" xfId="445"/>
    <cellStyle name="60% - 强调文字颜色 3 3" xfId="446"/>
    <cellStyle name="Accent5 - 40% 2" xfId="447"/>
    <cellStyle name="60% - 强调文字颜色 3 3 2" xfId="448"/>
    <cellStyle name="60% - 强调文字颜色 3 3 2 2" xfId="449"/>
    <cellStyle name="60% - 强调文字颜色 3 3 2 3" xfId="450"/>
    <cellStyle name="60% - 强调文字颜色 3 3 3" xfId="451"/>
    <cellStyle name="60% - 强调文字颜色 3 4" xfId="452"/>
    <cellStyle name="60% - 强调文字颜色 3 4 2" xfId="453"/>
    <cellStyle name="60% - 强调文字颜色 4 2 2 3" xfId="454"/>
    <cellStyle name="标题 1 2 2" xfId="455"/>
    <cellStyle name="60% - 强调文字颜色 4 3 2 2" xfId="456"/>
    <cellStyle name="60% - 强调文字颜色 4 3 2 3" xfId="457"/>
    <cellStyle name="标题 2 2 2" xfId="458"/>
    <cellStyle name="60% - 强调文字颜色 5 2 2" xfId="459"/>
    <cellStyle name="60% - 强调文字颜色 5 2 3" xfId="460"/>
    <cellStyle name="60% - 强调文字颜色 5 3 2 2" xfId="461"/>
    <cellStyle name="60% - 强调文字颜色 6 2 2" xfId="462"/>
    <cellStyle name="强调文字颜色 5 2 3" xfId="463"/>
    <cellStyle name="Header2" xfId="464"/>
    <cellStyle name="60% - 强调文字颜色 6 2 2 3" xfId="465"/>
    <cellStyle name="Header2 3" xfId="466"/>
    <cellStyle name="60% - 强调文字颜色 6 2 3" xfId="467"/>
    <cellStyle name="60% - 强调文字颜色 6 3 2 2" xfId="468"/>
    <cellStyle name="Accent2 - 60% 2" xfId="469"/>
    <cellStyle name="60% - 强调文字颜色 6 3 3" xfId="470"/>
    <cellStyle name="60% - 强调文字颜色 6 4 2" xfId="471"/>
    <cellStyle name="6mal" xfId="472"/>
    <cellStyle name="Linked Cells 2" xfId="473"/>
    <cellStyle name="强调文字颜色 2 4 2" xfId="474"/>
    <cellStyle name="Accent1 - 40%" xfId="475"/>
    <cellStyle name="Accent1 - 40% 2" xfId="476"/>
    <cellStyle name="Accent1 - 60%" xfId="477"/>
    <cellStyle name="Accent1 - 60% 2" xfId="478"/>
    <cellStyle name="强调文字颜色 6 4 2" xfId="479"/>
    <cellStyle name="Accent3" xfId="480"/>
    <cellStyle name="Accent3 - 40%" xfId="481"/>
    <cellStyle name="Mon閠aire [0]_!!!GO" xfId="482"/>
    <cellStyle name="Accent3 - 40% 2" xfId="483"/>
    <cellStyle name="Accent3 - 60%" xfId="484"/>
    <cellStyle name="Accent3 - 60% 2" xfId="485"/>
    <cellStyle name="Accent3 2" xfId="486"/>
    <cellStyle name="Accent4" xfId="487"/>
    <cellStyle name="Accent4 - 40%" xfId="488"/>
    <cellStyle name="Accent4 - 60%" xfId="489"/>
    <cellStyle name="捠壿 [0.00]_Region Orders (2)" xfId="490"/>
    <cellStyle name="Accent4 2" xfId="491"/>
    <cellStyle name="Accent6" xfId="492"/>
    <cellStyle name="Accent5" xfId="493"/>
    <cellStyle name="Accent5 - 40%" xfId="494"/>
    <cellStyle name="Accent5 - 60%" xfId="495"/>
    <cellStyle name="Accent5 - 60% 2" xfId="496"/>
    <cellStyle name="Accent6 - 20%" xfId="497"/>
    <cellStyle name="Accent6 - 60% 2" xfId="498"/>
    <cellStyle name="Comma [0]_!!!GO" xfId="499"/>
    <cellStyle name="标题 3 3" xfId="500"/>
    <cellStyle name="comma zerodec" xfId="501"/>
    <cellStyle name="Currency_!!!GO" xfId="502"/>
    <cellStyle name="分级显示列_1_Book1" xfId="503"/>
    <cellStyle name="标题 3 3 2" xfId="504"/>
    <cellStyle name="Grey" xfId="505"/>
    <cellStyle name="标题 2 2" xfId="506"/>
    <cellStyle name="Input [yellow] 2" xfId="507"/>
    <cellStyle name="Input [yellow] 3" xfId="508"/>
    <cellStyle name="Input Cells" xfId="509"/>
    <cellStyle name="Input Cells 2 2" xfId="510"/>
    <cellStyle name="Linked Cells" xfId="511"/>
    <cellStyle name="Millares [0]_96 Risk" xfId="512"/>
    <cellStyle name="Millares_96 Risk" xfId="513"/>
    <cellStyle name="Moneda [0]_96 Risk" xfId="514"/>
    <cellStyle name="Normal_!!!GO" xfId="515"/>
    <cellStyle name="PSInt" xfId="516"/>
    <cellStyle name="per.style" xfId="517"/>
    <cellStyle name="Percent [2]" xfId="518"/>
    <cellStyle name="Percent_!!!GO" xfId="519"/>
    <cellStyle name="PSChar 2" xfId="520"/>
    <cellStyle name="PSDate" xfId="521"/>
    <cellStyle name="PSInt 2" xfId="522"/>
    <cellStyle name="PSSpacer 2" xfId="523"/>
    <cellStyle name="sstot" xfId="524"/>
    <cellStyle name="t" xfId="525"/>
    <cellStyle name="t_HVAC Equipment (3)" xfId="526"/>
    <cellStyle name="百分比 2" xfId="527"/>
    <cellStyle name="捠壿_Region Orders (2)" xfId="528"/>
    <cellStyle name="差 2 2 3" xfId="529"/>
    <cellStyle name="编号" xfId="530"/>
    <cellStyle name="标题 1 3 2" xfId="531"/>
    <cellStyle name="标题 1 4" xfId="532"/>
    <cellStyle name="标题 2 3" xfId="533"/>
    <cellStyle name="标题 2 3 2" xfId="534"/>
    <cellStyle name="标题 2 4" xfId="535"/>
    <cellStyle name="标题 2 4 2" xfId="536"/>
    <cellStyle name="标题 3 2" xfId="537"/>
    <cellStyle name="标题 3 2 2" xfId="538"/>
    <cellStyle name="好 5" xfId="539"/>
    <cellStyle name="标题 3 4" xfId="540"/>
    <cellStyle name="标题 3 4 2" xfId="541"/>
    <cellStyle name="标题 4 2" xfId="542"/>
    <cellStyle name="标题 4 3" xfId="543"/>
    <cellStyle name="标题 4 3 2" xfId="544"/>
    <cellStyle name="标题 5 2" xfId="545"/>
    <cellStyle name="标题 6 2" xfId="546"/>
    <cellStyle name="标题 7" xfId="547"/>
    <cellStyle name="标题 7 2" xfId="548"/>
    <cellStyle name="标题1" xfId="549"/>
    <cellStyle name="标题1 2" xfId="550"/>
    <cellStyle name="表标题" xfId="551"/>
    <cellStyle name="部门" xfId="552"/>
    <cellStyle name="差 2 2" xfId="553"/>
    <cellStyle name="差 2 2 2" xfId="554"/>
    <cellStyle name="差 3" xfId="555"/>
    <cellStyle name="差 3 2" xfId="556"/>
    <cellStyle name="差 3 2 2" xfId="557"/>
    <cellStyle name="差 3 2 3" xfId="558"/>
    <cellStyle name="差 3 3" xfId="559"/>
    <cellStyle name="差 4" xfId="560"/>
    <cellStyle name="差 4 2" xfId="561"/>
    <cellStyle name="差 5" xfId="562"/>
    <cellStyle name="差 5 2" xfId="563"/>
    <cellStyle name="差 5 3" xfId="564"/>
    <cellStyle name="差_Book1" xfId="565"/>
    <cellStyle name="差_Book1_1" xfId="566"/>
    <cellStyle name="差_Book1_1 2" xfId="567"/>
    <cellStyle name="差_Book1_1 2 2" xfId="568"/>
    <cellStyle name="差_Book1_1 2 3" xfId="569"/>
    <cellStyle name="差_Book1_1 3" xfId="570"/>
    <cellStyle name="差_Book1_1 3 2" xfId="571"/>
    <cellStyle name="差_Book1_1 3 3" xfId="572"/>
    <cellStyle name="差_Book1_1 4" xfId="573"/>
    <cellStyle name="差_Book1_1 4 2" xfId="574"/>
    <cellStyle name="差_Book1_1 4 3" xfId="575"/>
    <cellStyle name="差_Book1_1 5" xfId="576"/>
    <cellStyle name="差_Book1_Book1" xfId="577"/>
    <cellStyle name="差_Book1_Book1 2" xfId="578"/>
    <cellStyle name="差_Book1_Book1 2 2" xfId="579"/>
    <cellStyle name="差_Book1_Book1 2 3" xfId="580"/>
    <cellStyle name="差_Book1_Book1 3" xfId="581"/>
    <cellStyle name="常规 10 2" xfId="582"/>
    <cellStyle name="常规 11" xfId="583"/>
    <cellStyle name="常规 12" xfId="584"/>
    <cellStyle name="好 4 2" xfId="585"/>
    <cellStyle name="常规 13" xfId="586"/>
    <cellStyle name="常规 14" xfId="587"/>
    <cellStyle name="常规 16 3" xfId="588"/>
    <cellStyle name="常规 17" xfId="589"/>
    <cellStyle name="常规 22" xfId="590"/>
    <cellStyle name="检查单元格 2 2 3" xfId="591"/>
    <cellStyle name="常规 18" xfId="592"/>
    <cellStyle name="常规 23" xfId="593"/>
    <cellStyle name="常规 19" xfId="594"/>
    <cellStyle name="常规 24" xfId="595"/>
    <cellStyle name="常规 2" xfId="596"/>
    <cellStyle name="常规 2 10" xfId="597"/>
    <cellStyle name="强调文字颜色 3 3" xfId="598"/>
    <cellStyle name="常规 2 11" xfId="599"/>
    <cellStyle name="强调文字颜色 3 4" xfId="600"/>
    <cellStyle name="常规 2 12" xfId="601"/>
    <cellStyle name="常规 2 13" xfId="602"/>
    <cellStyle name="常规 2 14" xfId="603"/>
    <cellStyle name="常规 2 15" xfId="604"/>
    <cellStyle name="常规 2 16" xfId="605"/>
    <cellStyle name="常规 2 17" xfId="606"/>
    <cellStyle name="常规 2 2" xfId="607"/>
    <cellStyle name="常规 2 3" xfId="608"/>
    <cellStyle name="常规 2 4" xfId="609"/>
    <cellStyle name="常规 2 5" xfId="610"/>
    <cellStyle name="常规 2 6" xfId="611"/>
    <cellStyle name="常规 2 7" xfId="612"/>
    <cellStyle name="常规 2 8" xfId="613"/>
    <cellStyle name="强调文字颜色 2 3 2 2" xfId="614"/>
    <cellStyle name="输入 2" xfId="615"/>
    <cellStyle name="常规 2 9" xfId="616"/>
    <cellStyle name="强调文字颜色 2 3 2 3" xfId="617"/>
    <cellStyle name="输入 3" xfId="618"/>
    <cellStyle name="常规 22 2" xfId="619"/>
    <cellStyle name="常规 22 2 2" xfId="620"/>
    <cellStyle name="常规 22 3" xfId="621"/>
    <cellStyle name="常规 22 3 2" xfId="622"/>
    <cellStyle name="常规 22 4" xfId="623"/>
    <cellStyle name="常规 22 4 2" xfId="624"/>
    <cellStyle name="常规 22 5" xfId="625"/>
    <cellStyle name="适中 4 2" xfId="626"/>
    <cellStyle name="常规 28" xfId="627"/>
    <cellStyle name="常规 33" xfId="628"/>
    <cellStyle name="常规 29" xfId="629"/>
    <cellStyle name="常规 34" xfId="630"/>
    <cellStyle name="常规 3" xfId="631"/>
    <cellStyle name="输出 4 2" xfId="632"/>
    <cellStyle name="常规 3 12" xfId="633"/>
    <cellStyle name="千位_ 方正PC" xfId="634"/>
    <cellStyle name="常规 3 2" xfId="635"/>
    <cellStyle name="常规 3 3" xfId="636"/>
    <cellStyle name="常规 38" xfId="637"/>
    <cellStyle name="常规 4" xfId="638"/>
    <cellStyle name="常规 46" xfId="639"/>
    <cellStyle name="常规 51" xfId="640"/>
    <cellStyle name="常规 49" xfId="641"/>
    <cellStyle name="常规 54" xfId="642"/>
    <cellStyle name="常规 5" xfId="643"/>
    <cellStyle name="常规 5 2" xfId="644"/>
    <cellStyle name="常规 5 3" xfId="645"/>
    <cellStyle name="常规 52" xfId="646"/>
    <cellStyle name="常规 53" xfId="647"/>
    <cellStyle name="常规 55" xfId="648"/>
    <cellStyle name="后继超级链接 2" xfId="649"/>
    <cellStyle name="常规 56" xfId="650"/>
    <cellStyle name="常规 57" xfId="651"/>
    <cellStyle name="好 5 2" xfId="652"/>
    <cellStyle name="常规 58" xfId="653"/>
    <cellStyle name="好 5 3" xfId="654"/>
    <cellStyle name="常规 6" xfId="655"/>
    <cellStyle name="常规 6 2" xfId="656"/>
    <cellStyle name="常规 6 3" xfId="657"/>
    <cellStyle name="常规 6 4" xfId="658"/>
    <cellStyle name="常规 7" xfId="659"/>
    <cellStyle name="常规 8" xfId="660"/>
    <cellStyle name="常规 9" xfId="661"/>
    <cellStyle name="常规_2012月度信息小册子" xfId="662"/>
    <cellStyle name="常规_丽水统计信息2009年03月小册子" xfId="663"/>
    <cellStyle name="超级链接" xfId="664"/>
    <cellStyle name="超级链接 2" xfId="665"/>
    <cellStyle name="分级显示行_1_Book1" xfId="666"/>
    <cellStyle name="好 2" xfId="667"/>
    <cellStyle name="好 2 2" xfId="668"/>
    <cellStyle name="好 2 2 2" xfId="669"/>
    <cellStyle name="好 2 2 3" xfId="670"/>
    <cellStyle name="好 3" xfId="671"/>
    <cellStyle name="好 3 2" xfId="672"/>
    <cellStyle name="好 3 2 3" xfId="673"/>
    <cellStyle name="好 4" xfId="674"/>
    <cellStyle name="好_Book1" xfId="675"/>
    <cellStyle name="好_Book1_1" xfId="676"/>
    <cellStyle name="好_Book1_1 2" xfId="677"/>
    <cellStyle name="好_Book1_1 2 2" xfId="678"/>
    <cellStyle name="好_Book1_1 2 3" xfId="679"/>
    <cellStyle name="好_Book1_1 3" xfId="680"/>
    <cellStyle name="好_Book1_1 3 2" xfId="681"/>
    <cellStyle name="好_Book1_1 4" xfId="682"/>
    <cellStyle name="好_Book1_1 4 2" xfId="683"/>
    <cellStyle name="好_Book1_1 4 3" xfId="684"/>
    <cellStyle name="强调文字颜色 5 3 2" xfId="685"/>
    <cellStyle name="好_Book1_1 5" xfId="686"/>
    <cellStyle name="好_Book1_Book1" xfId="687"/>
    <cellStyle name="好_Book1_Book1 2" xfId="688"/>
    <cellStyle name="好_Book1_Book1 2 2" xfId="689"/>
    <cellStyle name="强调文字颜色 6 4" xfId="690"/>
    <cellStyle name="好_Book1_Book1 2 3" xfId="691"/>
    <cellStyle name="好_Book1_Book1 3" xfId="692"/>
    <cellStyle name="后继超级链接" xfId="693"/>
    <cellStyle name="汇总 2" xfId="694"/>
    <cellStyle name="汇总 2 2" xfId="695"/>
    <cellStyle name="汇总 3" xfId="696"/>
    <cellStyle name="汇总 3 2" xfId="697"/>
    <cellStyle name="汇总 4" xfId="698"/>
    <cellStyle name="汇总 4 2" xfId="699"/>
    <cellStyle name="计算 2" xfId="700"/>
    <cellStyle name="计算 2 2" xfId="701"/>
    <cellStyle name="计算 2 2 2" xfId="702"/>
    <cellStyle name="计算 2 2 3" xfId="703"/>
    <cellStyle name="计算 2 3" xfId="704"/>
    <cellStyle name="计算 3" xfId="705"/>
    <cellStyle name="计算 3 2" xfId="706"/>
    <cellStyle name="计算 3 2 2" xfId="707"/>
    <cellStyle name="计算 3 2 3" xfId="708"/>
    <cellStyle name="计算 3 3" xfId="709"/>
    <cellStyle name="计算 4" xfId="710"/>
    <cellStyle name="计算 4 2" xfId="711"/>
    <cellStyle name="计算 5" xfId="712"/>
    <cellStyle name="计算 5 2" xfId="713"/>
    <cellStyle name="计算 5 3" xfId="714"/>
    <cellStyle name="检查单元格 2" xfId="715"/>
    <cellStyle name="检查单元格 2 2" xfId="716"/>
    <cellStyle name="检查单元格 2 3" xfId="717"/>
    <cellStyle name="检查单元格 3" xfId="718"/>
    <cellStyle name="检查单元格 3 2" xfId="719"/>
    <cellStyle name="检查单元格 3 2 3" xfId="720"/>
    <cellStyle name="检查单元格 3 3" xfId="721"/>
    <cellStyle name="检查单元格 4" xfId="722"/>
    <cellStyle name="检查单元格 4 2" xfId="723"/>
    <cellStyle name="检查单元格 5" xfId="724"/>
    <cellStyle name="检查单元格 5 2" xfId="725"/>
    <cellStyle name="检查单元格 5 3" xfId="726"/>
    <cellStyle name="解释性文本 2 2" xfId="727"/>
    <cellStyle name="解释性文本 3" xfId="728"/>
    <cellStyle name="解释性文本 3 2" xfId="729"/>
    <cellStyle name="解释性文本 4" xfId="730"/>
    <cellStyle name="解释性文本 4 2" xfId="731"/>
    <cellStyle name="借出原因" xfId="732"/>
    <cellStyle name="借出原因 2" xfId="733"/>
    <cellStyle name="警告文本 2" xfId="734"/>
    <cellStyle name="警告文本 2 2" xfId="735"/>
    <cellStyle name="警告文本 3" xfId="736"/>
    <cellStyle name="警告文本 3 2" xfId="737"/>
    <cellStyle name="警告文本 4" xfId="738"/>
    <cellStyle name="警告文本 4 2" xfId="739"/>
    <cellStyle name="链接单元格 2" xfId="740"/>
    <cellStyle name="链接单元格 2 2" xfId="741"/>
    <cellStyle name="链接单元格 3" xfId="742"/>
    <cellStyle name="链接单元格 3 2" xfId="743"/>
    <cellStyle name="链接单元格 4" xfId="744"/>
    <cellStyle name="链接单元格 4 2" xfId="745"/>
    <cellStyle name="普通_97-917" xfId="746"/>
    <cellStyle name="千分位[0]_laroux" xfId="747"/>
    <cellStyle name="千分位_97-917" xfId="748"/>
    <cellStyle name="千位[0]_ 方正PC" xfId="749"/>
    <cellStyle name="强调 1" xfId="750"/>
    <cellStyle name="强调 1 2" xfId="751"/>
    <cellStyle name="强调 2" xfId="752"/>
    <cellStyle name="强调 2 2" xfId="753"/>
    <cellStyle name="强调 3" xfId="754"/>
    <cellStyle name="强调 3 2" xfId="755"/>
    <cellStyle name="强调文字颜色 1 2" xfId="756"/>
    <cellStyle name="强调文字颜色 1 2 2" xfId="757"/>
    <cellStyle name="强调文字颜色 1 2 2 2" xfId="758"/>
    <cellStyle name="强调文字颜色 1 2 2 3" xfId="759"/>
    <cellStyle name="强调文字颜色 1 2 3" xfId="760"/>
    <cellStyle name="强调文字颜色 1 3" xfId="761"/>
    <cellStyle name="强调文字颜色 1 3 2" xfId="762"/>
    <cellStyle name="强调文字颜色 1 3 2 2" xfId="763"/>
    <cellStyle name="强调文字颜色 1 3 2 3" xfId="764"/>
    <cellStyle name="强调文字颜色 1 3 3" xfId="765"/>
    <cellStyle name="强调文字颜色 1 4" xfId="766"/>
    <cellStyle name="强调文字颜色 1 4 2" xfId="767"/>
    <cellStyle name="强调文字颜色 2 2" xfId="768"/>
    <cellStyle name="强调文字颜色 2 2 3" xfId="769"/>
    <cellStyle name="强调文字颜色 2 3" xfId="770"/>
    <cellStyle name="强调文字颜色 2 3 3" xfId="771"/>
    <cellStyle name="强调文字颜色 2 4" xfId="772"/>
    <cellStyle name="强调文字颜色 3 2" xfId="773"/>
    <cellStyle name="强调文字颜色 3 2 2" xfId="774"/>
    <cellStyle name="强调文字颜色 3 2 2 2" xfId="775"/>
    <cellStyle name="强调文字颜色 3 2 2 3" xfId="776"/>
    <cellStyle name="强调文字颜色 3 2 3" xfId="777"/>
    <cellStyle name="强调文字颜色 3 3 2" xfId="778"/>
    <cellStyle name="强调文字颜色 3 3 2 2" xfId="779"/>
    <cellStyle name="强调文字颜色 3 3 2 3" xfId="780"/>
    <cellStyle name="强调文字颜色 3 4 2" xfId="781"/>
    <cellStyle name="强调文字颜色 4 2" xfId="782"/>
    <cellStyle name="强调文字颜色 4 2 2" xfId="783"/>
    <cellStyle name="强调文字颜色 4 2 2 2" xfId="784"/>
    <cellStyle name="强调文字颜色 4 2 2 3" xfId="785"/>
    <cellStyle name="强调文字颜色 4 2 3" xfId="786"/>
    <cellStyle name="强调文字颜色 4 3" xfId="787"/>
    <cellStyle name="强调文字颜色 4 3 2" xfId="788"/>
    <cellStyle name="强调文字颜色 4 3 2 2" xfId="789"/>
    <cellStyle name="强调文字颜色 4 3 2 3" xfId="790"/>
    <cellStyle name="强调文字颜色 4 4" xfId="791"/>
    <cellStyle name="强调文字颜色 4 4 2" xfId="792"/>
    <cellStyle name="强调文字颜色 5 2" xfId="793"/>
    <cellStyle name="强调文字颜色 5 2 2 2" xfId="794"/>
    <cellStyle name="强调文字颜色 5 2 2 3" xfId="795"/>
    <cellStyle name="强调文字颜色 5 3" xfId="796"/>
    <cellStyle name="强调文字颜色 5 3 2 2" xfId="797"/>
    <cellStyle name="强调文字颜色 5 3 2 3" xfId="798"/>
    <cellStyle name="强调文字颜色 5 3 3" xfId="799"/>
    <cellStyle name="强调文字颜色 5 4" xfId="800"/>
    <cellStyle name="强调文字颜色 5 4 2" xfId="801"/>
    <cellStyle name="强调文字颜色 6 2" xfId="802"/>
    <cellStyle name="强调文字颜色 6 2 2" xfId="803"/>
    <cellStyle name="强调文字颜色 6 2 2 2" xfId="804"/>
    <cellStyle name="强调文字颜色 6 2 2 3" xfId="805"/>
    <cellStyle name="强调文字颜色 6 2 3" xfId="806"/>
    <cellStyle name="强调文字颜色 6 3" xfId="807"/>
    <cellStyle name="强调文字颜色 6 3 2" xfId="808"/>
    <cellStyle name="强调文字颜色 6 3 2 2" xfId="809"/>
    <cellStyle name="强调文字颜色 6 3 2 3" xfId="810"/>
    <cellStyle name="强调文字颜色 6 3 3" xfId="811"/>
    <cellStyle name="商品名称" xfId="812"/>
    <cellStyle name="适中 2 2" xfId="813"/>
    <cellStyle name="适中 2 2 2" xfId="814"/>
    <cellStyle name="适中 2 2 3" xfId="815"/>
    <cellStyle name="适中 2 3" xfId="816"/>
    <cellStyle name="适中 3" xfId="817"/>
    <cellStyle name="适中 3 2" xfId="818"/>
    <cellStyle name="适中 3 2 2" xfId="819"/>
    <cellStyle name="适中 3 2 3" xfId="820"/>
    <cellStyle name="适中 3 3" xfId="821"/>
    <cellStyle name="适中 4" xfId="822"/>
    <cellStyle name="适中 5" xfId="823"/>
    <cellStyle name="适中 5 2" xfId="824"/>
    <cellStyle name="适中 5 3" xfId="825"/>
    <cellStyle name="输出 2" xfId="826"/>
    <cellStyle name="输出 2 2" xfId="827"/>
    <cellStyle name="输出 2 2 2" xfId="828"/>
    <cellStyle name="输出 2 2 3" xfId="829"/>
    <cellStyle name="输出 2 3" xfId="830"/>
    <cellStyle name="输出 3" xfId="831"/>
    <cellStyle name="输出 3 2" xfId="832"/>
    <cellStyle name="输出 3 2 2" xfId="833"/>
    <cellStyle name="输出 3 2 3" xfId="834"/>
    <cellStyle name="输出 3 3" xfId="835"/>
    <cellStyle name="输出 4" xfId="836"/>
    <cellStyle name="输出 5" xfId="837"/>
    <cellStyle name="输出 5 2" xfId="838"/>
    <cellStyle name="输出 5 3" xfId="839"/>
    <cellStyle name="输入 2 2" xfId="840"/>
    <cellStyle name="输入 2 2 2" xfId="841"/>
    <cellStyle name="输入 2 2 3" xfId="842"/>
    <cellStyle name="输入 2 3" xfId="843"/>
    <cellStyle name="输入 3 2" xfId="844"/>
    <cellStyle name="输入 3 2 2" xfId="845"/>
    <cellStyle name="输入 3 2 3" xfId="846"/>
    <cellStyle name="输入 3 3" xfId="847"/>
    <cellStyle name="输入 4" xfId="848"/>
    <cellStyle name="输入 4 2" xfId="849"/>
    <cellStyle name="输入 5" xfId="850"/>
    <cellStyle name="输入 5 2" xfId="851"/>
    <cellStyle name="输入 5 3" xfId="852"/>
    <cellStyle name="数量" xfId="853"/>
    <cellStyle name="样式 1" xfId="854"/>
    <cellStyle name="样式 1 2" xfId="855"/>
    <cellStyle name="样式 1 3" xfId="856"/>
    <cellStyle name="昗弨_Pacific Region P&amp;L" xfId="857"/>
    <cellStyle name="寘嬫愗傝 [0.00]_Region Orders (2)" xfId="858"/>
    <cellStyle name="寘嬫愗傝_Region Orders (2)" xfId="859"/>
    <cellStyle name="注释 2 2 2" xfId="860"/>
    <cellStyle name="注释 3 2" xfId="861"/>
    <cellStyle name="注释 3 2 2" xfId="862"/>
    <cellStyle name="注释 4" xfId="863"/>
    <cellStyle name="注释 5" xfId="864"/>
    <cellStyle name="注释 5 2" xfId="865"/>
    <cellStyle name="注释 5 3" xfId="866"/>
    <cellStyle name="注释 6" xfId="867"/>
    <cellStyle name="注释 6 2" xfId="868"/>
    <cellStyle name="注释 6 3" xfId="869"/>
    <cellStyle name="常规_2012年1月小册子" xfId="870"/>
    <cellStyle name="常规_Sheet1" xfId="871"/>
    <cellStyle name="常规_2014年小册子" xfId="872"/>
    <cellStyle name="常规_2011年3月丽水统计信息快报塑封卡片" xfId="873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6" Type="http://schemas.openxmlformats.org/officeDocument/2006/relationships/sharedStrings" Target="sharedStrings.xml"/><Relationship Id="rId25" Type="http://schemas.openxmlformats.org/officeDocument/2006/relationships/styles" Target="styles.xml"/><Relationship Id="rId24" Type="http://schemas.openxmlformats.org/officeDocument/2006/relationships/theme" Target="theme/theme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F44"/>
  <sheetViews>
    <sheetView workbookViewId="0">
      <selection activeCell="I36" sqref="I36"/>
    </sheetView>
  </sheetViews>
  <sheetFormatPr defaultColWidth="9" defaultRowHeight="13.5" outlineLevelCol="5"/>
  <cols>
    <col min="1" max="1" width="35.125" customWidth="1"/>
    <col min="2" max="4" width="8.625" style="47" customWidth="1"/>
  </cols>
  <sheetData>
    <row r="1" ht="21" customHeight="1" spans="1:4">
      <c r="A1" s="169" t="s">
        <v>0</v>
      </c>
      <c r="B1" s="169"/>
      <c r="C1" s="169"/>
      <c r="D1" s="169"/>
    </row>
    <row r="2" ht="9" customHeight="1" spans="1:4">
      <c r="A2" s="169"/>
      <c r="B2" s="169"/>
      <c r="C2" s="169"/>
      <c r="D2" s="169"/>
    </row>
    <row r="3" ht="25.5" customHeight="1" spans="1:4">
      <c r="A3" s="2" t="s">
        <v>1</v>
      </c>
      <c r="B3" s="2"/>
      <c r="C3" s="2"/>
      <c r="D3" s="2"/>
    </row>
    <row r="4" ht="21.95" customHeight="1" spans="1:4">
      <c r="A4" s="170" t="s">
        <v>2</v>
      </c>
      <c r="B4" s="171" t="s">
        <v>3</v>
      </c>
      <c r="C4" s="170" t="s">
        <v>4</v>
      </c>
      <c r="D4" s="172"/>
    </row>
    <row r="5" ht="21.95" customHeight="1" spans="1:4">
      <c r="A5" s="173"/>
      <c r="B5" s="174"/>
      <c r="C5" s="173" t="s">
        <v>5</v>
      </c>
      <c r="D5" s="175" t="s">
        <v>6</v>
      </c>
    </row>
    <row r="6" ht="24.75" customHeight="1" spans="1:4">
      <c r="A6" s="153" t="s">
        <v>7</v>
      </c>
      <c r="B6" s="176"/>
      <c r="C6" s="176"/>
      <c r="D6" s="177"/>
    </row>
    <row r="7" ht="24.75" customHeight="1" spans="1:4">
      <c r="A7" s="156" t="s">
        <v>8</v>
      </c>
      <c r="B7" s="178">
        <v>108.85</v>
      </c>
      <c r="C7" s="179">
        <v>3.5</v>
      </c>
      <c r="D7" s="177">
        <v>1</v>
      </c>
    </row>
    <row r="8" ht="24.75" customHeight="1" spans="1:4">
      <c r="A8" s="156" t="s">
        <v>9</v>
      </c>
      <c r="B8" s="178">
        <v>6</v>
      </c>
      <c r="C8" s="179">
        <v>2.3</v>
      </c>
      <c r="D8" s="177">
        <v>2</v>
      </c>
    </row>
    <row r="9" ht="24.75" customHeight="1" spans="1:4">
      <c r="A9" s="156" t="s">
        <v>10</v>
      </c>
      <c r="B9" s="178">
        <v>43.59</v>
      </c>
      <c r="C9" s="179">
        <v>0.7</v>
      </c>
      <c r="D9" s="180">
        <v>1</v>
      </c>
    </row>
    <row r="10" ht="24.75" customHeight="1" spans="1:4">
      <c r="A10" s="156" t="s">
        <v>11</v>
      </c>
      <c r="B10" s="178">
        <v>35.42</v>
      </c>
      <c r="C10" s="179">
        <v>2.1</v>
      </c>
      <c r="D10" s="180">
        <v>1</v>
      </c>
    </row>
    <row r="11" ht="24.75" customHeight="1" spans="1:4">
      <c r="A11" s="156" t="s">
        <v>12</v>
      </c>
      <c r="B11" s="178">
        <v>59.27</v>
      </c>
      <c r="C11" s="179">
        <v>6.3</v>
      </c>
      <c r="D11" s="177">
        <v>2</v>
      </c>
    </row>
    <row r="12" ht="24.75" customHeight="1" spans="1:4">
      <c r="A12" s="181" t="s">
        <v>13</v>
      </c>
      <c r="B12" s="178"/>
      <c r="C12" s="179"/>
      <c r="D12" s="177"/>
    </row>
    <row r="13" ht="24.75" customHeight="1" spans="1:4">
      <c r="A13" s="156" t="s">
        <v>14</v>
      </c>
      <c r="B13" s="178">
        <v>6.03</v>
      </c>
      <c r="C13" s="179">
        <v>2.3</v>
      </c>
      <c r="D13" s="177">
        <v>2</v>
      </c>
    </row>
    <row r="14" ht="24.75" customHeight="1" spans="1:4">
      <c r="A14" s="182" t="s">
        <v>15</v>
      </c>
      <c r="B14" s="176"/>
      <c r="C14" s="176"/>
      <c r="D14" s="177"/>
    </row>
    <row r="15" ht="24.75" customHeight="1" spans="1:4">
      <c r="A15" s="156" t="s">
        <v>16</v>
      </c>
      <c r="B15" s="183">
        <v>212</v>
      </c>
      <c r="C15" s="183" t="s">
        <v>17</v>
      </c>
      <c r="D15" s="180" t="s">
        <v>17</v>
      </c>
    </row>
    <row r="16" ht="24.75" customHeight="1" spans="1:4">
      <c r="A16" s="156" t="s">
        <v>18</v>
      </c>
      <c r="B16" s="184">
        <v>29.32684</v>
      </c>
      <c r="C16" s="185">
        <v>9.7</v>
      </c>
      <c r="D16" s="180">
        <v>1</v>
      </c>
    </row>
    <row r="17" ht="24.75" customHeight="1" spans="1:4">
      <c r="A17" s="181" t="s">
        <v>19</v>
      </c>
      <c r="B17" s="176"/>
      <c r="C17" s="176"/>
      <c r="D17" s="177"/>
    </row>
    <row r="18" ht="24.75" customHeight="1" spans="1:4">
      <c r="A18" s="156" t="s">
        <v>20</v>
      </c>
      <c r="B18" s="178" t="s">
        <v>17</v>
      </c>
      <c r="C18" s="176" t="s">
        <v>17</v>
      </c>
      <c r="D18" s="177" t="s">
        <v>17</v>
      </c>
    </row>
    <row r="19" ht="24.75" customHeight="1" spans="1:4">
      <c r="A19" s="181" t="s">
        <v>21</v>
      </c>
      <c r="B19" s="178"/>
      <c r="C19" s="176"/>
      <c r="D19" s="177"/>
    </row>
    <row r="20" ht="24.75" customHeight="1" spans="1:4">
      <c r="A20" s="156" t="s">
        <v>22</v>
      </c>
      <c r="B20" s="178">
        <v>48.02</v>
      </c>
      <c r="C20" s="179">
        <v>-3.7</v>
      </c>
      <c r="D20" s="177">
        <v>3</v>
      </c>
    </row>
    <row r="21" ht="24.75" customHeight="1" spans="1:4">
      <c r="A21" s="166" t="s">
        <v>23</v>
      </c>
      <c r="B21" s="186">
        <v>7.91475</v>
      </c>
      <c r="C21" s="187">
        <v>10.9</v>
      </c>
      <c r="D21" s="188">
        <v>2</v>
      </c>
    </row>
    <row r="22" ht="0.6" customHeight="1" spans="1:4">
      <c r="A22" s="189"/>
      <c r="B22" s="190"/>
      <c r="C22" s="158"/>
      <c r="D22" s="177"/>
    </row>
    <row r="23" ht="8.1" customHeight="1" spans="1:4">
      <c r="A23" s="191"/>
      <c r="B23" s="192"/>
      <c r="C23" s="193"/>
      <c r="D23" s="194"/>
    </row>
    <row r="24" ht="22.5" customHeight="1" spans="1:4">
      <c r="A24" s="170" t="s">
        <v>2</v>
      </c>
      <c r="B24" s="171" t="s">
        <v>3</v>
      </c>
      <c r="C24" s="170" t="s">
        <v>4</v>
      </c>
      <c r="D24" s="172"/>
    </row>
    <row r="25" ht="22.5" customHeight="1" spans="1:4">
      <c r="A25" s="173"/>
      <c r="B25" s="174"/>
      <c r="C25" s="173" t="s">
        <v>5</v>
      </c>
      <c r="D25" s="175" t="s">
        <v>6</v>
      </c>
    </row>
    <row r="26" ht="23.1" customHeight="1" spans="1:4">
      <c r="A26" s="182" t="s">
        <v>24</v>
      </c>
      <c r="B26" s="183"/>
      <c r="C26" s="183"/>
      <c r="D26" s="180"/>
    </row>
    <row r="27" ht="23.1" customHeight="1" spans="1:4">
      <c r="A27" s="195" t="s">
        <v>25</v>
      </c>
      <c r="B27" s="196">
        <v>45</v>
      </c>
      <c r="C27" s="197">
        <v>18.2</v>
      </c>
      <c r="D27" s="180">
        <v>6</v>
      </c>
    </row>
    <row r="28" ht="23.1" customHeight="1" spans="1:4">
      <c r="A28" s="195" t="s">
        <v>26</v>
      </c>
      <c r="B28" s="196">
        <v>43.12</v>
      </c>
      <c r="C28" s="197">
        <v>15.6</v>
      </c>
      <c r="D28" s="180">
        <v>6</v>
      </c>
    </row>
    <row r="29" ht="23.1" customHeight="1" spans="1:4">
      <c r="A29" s="182" t="s">
        <v>27</v>
      </c>
      <c r="B29" s="183"/>
      <c r="C29" s="183"/>
      <c r="D29" s="180"/>
    </row>
    <row r="30" ht="23.1" customHeight="1" spans="1:6">
      <c r="A30" s="156" t="s">
        <v>28</v>
      </c>
      <c r="B30" s="184">
        <v>18.3257</v>
      </c>
      <c r="C30" s="198">
        <v>2.8</v>
      </c>
      <c r="D30" s="199">
        <v>5</v>
      </c>
      <c r="F30" s="72"/>
    </row>
    <row r="31" ht="23.1" customHeight="1" spans="1:4">
      <c r="A31" s="156" t="s">
        <v>29</v>
      </c>
      <c r="B31" s="184">
        <v>10.97</v>
      </c>
      <c r="C31" s="198">
        <v>1</v>
      </c>
      <c r="D31" s="199">
        <v>7</v>
      </c>
    </row>
    <row r="32" ht="23.1" customHeight="1" spans="1:4">
      <c r="A32" s="156" t="s">
        <v>30</v>
      </c>
      <c r="B32" s="184">
        <v>38.8</v>
      </c>
      <c r="C32" s="198">
        <v>10.4</v>
      </c>
      <c r="D32" s="199">
        <v>3</v>
      </c>
    </row>
    <row r="33" ht="23.1" customHeight="1" spans="1:4">
      <c r="A33" s="182" t="s">
        <v>31</v>
      </c>
      <c r="B33" s="200"/>
      <c r="C33" s="201"/>
      <c r="D33" s="202"/>
    </row>
    <row r="34" ht="23.1" customHeight="1" spans="1:4">
      <c r="A34" s="156" t="s">
        <v>32</v>
      </c>
      <c r="B34" s="196">
        <v>371.629</v>
      </c>
      <c r="C34" s="198">
        <v>12.47</v>
      </c>
      <c r="D34" s="203">
        <v>5</v>
      </c>
    </row>
    <row r="35" ht="23.1" customHeight="1" spans="1:4">
      <c r="A35" s="156" t="s">
        <v>33</v>
      </c>
      <c r="B35" s="196">
        <v>316.6044</v>
      </c>
      <c r="C35" s="198">
        <v>21.07</v>
      </c>
      <c r="D35" s="203">
        <v>3</v>
      </c>
    </row>
    <row r="36" ht="23.1" customHeight="1" spans="1:4">
      <c r="A36" s="182" t="s">
        <v>34</v>
      </c>
      <c r="B36" s="200"/>
      <c r="C36" s="201"/>
      <c r="D36" s="204"/>
    </row>
    <row r="37" ht="23.1" customHeight="1" spans="1:4">
      <c r="A37" s="195" t="s">
        <v>35</v>
      </c>
      <c r="B37" s="196">
        <v>13.72</v>
      </c>
      <c r="C37" s="198">
        <v>18.1</v>
      </c>
      <c r="D37" s="203">
        <v>1</v>
      </c>
    </row>
    <row r="38" ht="23.1" customHeight="1" spans="1:4">
      <c r="A38" s="195" t="s">
        <v>36</v>
      </c>
      <c r="B38" s="196">
        <v>9.749682</v>
      </c>
      <c r="C38" s="198">
        <v>22.33</v>
      </c>
      <c r="D38" s="203">
        <v>1</v>
      </c>
    </row>
    <row r="39" ht="23.1" customHeight="1" spans="1:4">
      <c r="A39" s="181" t="s">
        <v>37</v>
      </c>
      <c r="B39" s="176"/>
      <c r="C39" s="205"/>
      <c r="D39" s="206"/>
    </row>
    <row r="40" ht="23.1" customHeight="1" spans="1:4">
      <c r="A40" s="156" t="s">
        <v>38</v>
      </c>
      <c r="B40" s="207">
        <v>18526</v>
      </c>
      <c r="C40" s="205">
        <v>2.8</v>
      </c>
      <c r="D40" s="206">
        <v>8</v>
      </c>
    </row>
    <row r="41" ht="23.1" customHeight="1" spans="1:4">
      <c r="A41" s="156" t="s">
        <v>39</v>
      </c>
      <c r="B41" s="207">
        <v>26160</v>
      </c>
      <c r="C41" s="205">
        <v>1.4</v>
      </c>
      <c r="D41" s="206">
        <v>9</v>
      </c>
    </row>
    <row r="42" ht="23.1" customHeight="1" spans="1:4">
      <c r="A42" s="156" t="s">
        <v>40</v>
      </c>
      <c r="B42" s="207">
        <v>11162</v>
      </c>
      <c r="C42" s="205">
        <v>5.5</v>
      </c>
      <c r="D42" s="206">
        <v>1</v>
      </c>
    </row>
    <row r="43" ht="23.1" customHeight="1" spans="1:4">
      <c r="A43" s="181" t="s">
        <v>41</v>
      </c>
      <c r="B43" s="208"/>
      <c r="C43" s="209"/>
      <c r="D43" s="210"/>
    </row>
    <row r="44" ht="23.1" customHeight="1" spans="1:4">
      <c r="A44" s="166" t="s">
        <v>42</v>
      </c>
      <c r="B44" s="211">
        <v>33.37</v>
      </c>
      <c r="C44" s="212">
        <v>-59.8</v>
      </c>
      <c r="D44" s="213">
        <v>9</v>
      </c>
    </row>
  </sheetData>
  <mergeCells count="8">
    <mergeCell ref="A1:D1"/>
    <mergeCell ref="A3:D3"/>
    <mergeCell ref="C4:D4"/>
    <mergeCell ref="C24:D24"/>
    <mergeCell ref="A4:A5"/>
    <mergeCell ref="A24:A25"/>
    <mergeCell ref="B4:B5"/>
    <mergeCell ref="B24:B25"/>
  </mergeCells>
  <pageMargins left="0.590277777777778" right="0.471527777777778" top="0.747916666666667" bottom="0.590277777777778" header="0.297916666666667" footer="0.297916666666667"/>
  <pageSetup paperSize="11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G17"/>
  <sheetViews>
    <sheetView workbookViewId="0">
      <selection activeCell="E16" sqref="E16"/>
    </sheetView>
  </sheetViews>
  <sheetFormatPr defaultColWidth="9" defaultRowHeight="13.5" outlineLevelCol="6"/>
  <cols>
    <col min="1" max="1" width="26.625" customWidth="1"/>
    <col min="2" max="3" width="17.625" customWidth="1"/>
  </cols>
  <sheetData>
    <row r="1" ht="30" customHeight="1" spans="1:3">
      <c r="A1" s="1" t="s">
        <v>144</v>
      </c>
      <c r="B1" s="1"/>
      <c r="C1" s="1"/>
    </row>
    <row r="2" ht="30" customHeight="1" spans="1:3">
      <c r="A2" s="2" t="s">
        <v>145</v>
      </c>
      <c r="B2" s="2"/>
      <c r="C2" s="2"/>
    </row>
    <row r="3" ht="24.95" customHeight="1" spans="1:3">
      <c r="A3" s="13" t="s">
        <v>79</v>
      </c>
      <c r="B3" s="48" t="s">
        <v>123</v>
      </c>
      <c r="C3" s="4" t="s">
        <v>124</v>
      </c>
    </row>
    <row r="4" ht="24.95" customHeight="1" spans="1:3">
      <c r="A4" s="16"/>
      <c r="B4" s="27" t="s">
        <v>81</v>
      </c>
      <c r="C4" s="28" t="s">
        <v>125</v>
      </c>
    </row>
    <row r="5" ht="29.45" customHeight="1" spans="1:3">
      <c r="A5" s="61" t="s">
        <v>146</v>
      </c>
      <c r="B5" s="62">
        <v>3763836</v>
      </c>
      <c r="C5" s="53">
        <v>12.93</v>
      </c>
    </row>
    <row r="6" ht="29.45" customHeight="1" spans="1:3">
      <c r="A6" s="61" t="s">
        <v>147</v>
      </c>
      <c r="B6" s="62">
        <v>3195767</v>
      </c>
      <c r="C6" s="53">
        <v>21.48</v>
      </c>
    </row>
    <row r="7" ht="29.45" customHeight="1" spans="1:5">
      <c r="A7" s="61" t="s">
        <v>148</v>
      </c>
      <c r="B7" s="62">
        <v>3716290</v>
      </c>
      <c r="C7" s="53">
        <v>12.47</v>
      </c>
      <c r="E7" s="63"/>
    </row>
    <row r="8" ht="29.45" customHeight="1" spans="1:7">
      <c r="A8" s="61" t="s">
        <v>149</v>
      </c>
      <c r="B8" s="62">
        <v>2439148</v>
      </c>
      <c r="C8" s="53">
        <v>14.38</v>
      </c>
      <c r="G8" s="47"/>
    </row>
    <row r="9" ht="29.45" customHeight="1" spans="1:3">
      <c r="A9" s="61" t="s">
        <v>150</v>
      </c>
      <c r="B9" s="62">
        <v>602358</v>
      </c>
      <c r="C9" s="53">
        <v>27.29</v>
      </c>
    </row>
    <row r="10" ht="29.45" customHeight="1" spans="1:3">
      <c r="A10" s="61" t="s">
        <v>151</v>
      </c>
      <c r="B10" s="62">
        <v>673532</v>
      </c>
      <c r="C10" s="53">
        <v>-3.33</v>
      </c>
    </row>
    <row r="11" ht="29.45" customHeight="1" spans="1:3">
      <c r="A11" s="61" t="s">
        <v>152</v>
      </c>
      <c r="B11" s="62">
        <v>9</v>
      </c>
      <c r="C11" s="53">
        <v>-47.09</v>
      </c>
    </row>
    <row r="12" ht="29.45" customHeight="1" spans="1:3">
      <c r="A12" s="61" t="s">
        <v>153</v>
      </c>
      <c r="B12" s="62">
        <v>3166044</v>
      </c>
      <c r="C12" s="53">
        <v>21.07</v>
      </c>
    </row>
    <row r="13" ht="29.45" customHeight="1" spans="1:3">
      <c r="A13" s="61" t="s">
        <v>154</v>
      </c>
      <c r="B13" s="62">
        <v>1746342</v>
      </c>
      <c r="C13" s="53">
        <v>16.89</v>
      </c>
    </row>
    <row r="14" ht="29.45" customHeight="1" spans="1:3">
      <c r="A14" s="61" t="s">
        <v>155</v>
      </c>
      <c r="B14" s="62">
        <v>881917</v>
      </c>
      <c r="C14" s="53">
        <v>19.78</v>
      </c>
    </row>
    <row r="15" ht="29.45" customHeight="1" spans="1:3">
      <c r="A15" s="61" t="s">
        <v>156</v>
      </c>
      <c r="B15" s="62">
        <v>864425</v>
      </c>
      <c r="C15" s="53">
        <v>14.08</v>
      </c>
    </row>
    <row r="16" ht="29.45" customHeight="1" spans="1:3">
      <c r="A16" s="61" t="s">
        <v>157</v>
      </c>
      <c r="B16" s="62">
        <v>1419702</v>
      </c>
      <c r="C16" s="53">
        <v>26.64</v>
      </c>
    </row>
    <row r="17" ht="29.45" customHeight="1" spans="1:4">
      <c r="A17" s="64" t="s">
        <v>158</v>
      </c>
      <c r="B17" s="65">
        <v>85.19366592891</v>
      </c>
      <c r="C17" s="66">
        <f>B17-D17</f>
        <v>6.09366592891</v>
      </c>
      <c r="D17" s="67">
        <v>79.1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9" sqref="E9"/>
    </sheetView>
  </sheetViews>
  <sheetFormatPr defaultColWidth="9" defaultRowHeight="13.5" outlineLevelCol="5"/>
  <cols>
    <col min="1" max="1" width="10.5" customWidth="1"/>
    <col min="2" max="6" width="10.25" customWidth="1"/>
  </cols>
  <sheetData>
    <row r="1" ht="30" customHeight="1" spans="1:6">
      <c r="A1" s="1" t="s">
        <v>159</v>
      </c>
      <c r="B1" s="1"/>
      <c r="C1" s="1"/>
      <c r="D1" s="1"/>
      <c r="E1" s="1"/>
      <c r="F1" s="1"/>
    </row>
    <row r="2" ht="30" customHeight="1" spans="1:6">
      <c r="A2" s="2" t="s">
        <v>160</v>
      </c>
      <c r="B2" s="2"/>
      <c r="C2" s="2"/>
      <c r="D2" s="2"/>
      <c r="E2" s="2"/>
      <c r="F2" s="2"/>
    </row>
    <row r="3" ht="30.95" customHeight="1" spans="1:6">
      <c r="A3" s="3" t="s">
        <v>141</v>
      </c>
      <c r="B3" s="16" t="s">
        <v>161</v>
      </c>
      <c r="C3" s="15"/>
      <c r="D3" s="13" t="s">
        <v>162</v>
      </c>
      <c r="E3" s="13"/>
      <c r="F3" s="4" t="s">
        <v>163</v>
      </c>
    </row>
    <row r="4" ht="30.95" customHeight="1" spans="1:6">
      <c r="A4" s="3"/>
      <c r="B4" s="13" t="s">
        <v>164</v>
      </c>
      <c r="C4" s="48" t="s">
        <v>124</v>
      </c>
      <c r="D4" s="14" t="s">
        <v>164</v>
      </c>
      <c r="E4" s="35" t="s">
        <v>124</v>
      </c>
      <c r="F4" s="4" t="s">
        <v>165</v>
      </c>
    </row>
    <row r="5" ht="30.95" customHeight="1" spans="1:6">
      <c r="A5" s="15"/>
      <c r="B5" s="13"/>
      <c r="C5" s="27" t="s">
        <v>125</v>
      </c>
      <c r="D5" s="13"/>
      <c r="E5" s="28" t="s">
        <v>125</v>
      </c>
      <c r="F5" s="28"/>
    </row>
    <row r="6" ht="30.95" customHeight="1" spans="1:6">
      <c r="A6" s="13" t="s">
        <v>82</v>
      </c>
      <c r="B6" s="56">
        <v>32866098.836713</v>
      </c>
      <c r="C6" s="57">
        <v>13.68</v>
      </c>
      <c r="D6" s="56">
        <v>26037619.098153</v>
      </c>
      <c r="E6" s="57">
        <v>23.38</v>
      </c>
      <c r="F6" s="30">
        <v>79.2233335252669</v>
      </c>
    </row>
    <row r="7" ht="30.95" customHeight="1" spans="1:6">
      <c r="A7" s="13" t="s">
        <v>83</v>
      </c>
      <c r="B7" s="58">
        <v>10880484.611396</v>
      </c>
      <c r="C7" s="57">
        <v>16.91</v>
      </c>
      <c r="D7" s="58">
        <v>11010453.167378</v>
      </c>
      <c r="E7" s="57">
        <v>30.97</v>
      </c>
      <c r="F7" s="30">
        <v>101.194510728372</v>
      </c>
    </row>
    <row r="8" ht="30.95" customHeight="1" spans="1:6">
      <c r="A8" s="13" t="s">
        <v>85</v>
      </c>
      <c r="B8" s="58">
        <v>7665288.759857</v>
      </c>
      <c r="C8" s="57">
        <v>10.89</v>
      </c>
      <c r="D8" s="58">
        <v>3285612.370565</v>
      </c>
      <c r="E8" s="57">
        <v>18.89</v>
      </c>
      <c r="F8" s="30">
        <v>42.863517259411</v>
      </c>
    </row>
    <row r="9" ht="30.95" customHeight="1" spans="1:6">
      <c r="A9" s="13" t="s">
        <v>86</v>
      </c>
      <c r="B9" s="58">
        <v>3716289.792018</v>
      </c>
      <c r="C9" s="57">
        <v>12.47</v>
      </c>
      <c r="D9" s="58">
        <v>3166043.510362</v>
      </c>
      <c r="E9" s="57">
        <v>21.07</v>
      </c>
      <c r="F9" s="30">
        <v>85.19366592891</v>
      </c>
    </row>
    <row r="10" ht="30.95" customHeight="1" spans="1:6">
      <c r="A10" s="13" t="s">
        <v>87</v>
      </c>
      <c r="B10" s="58">
        <v>2281896.653987</v>
      </c>
      <c r="C10" s="57">
        <v>19.52</v>
      </c>
      <c r="D10" s="58">
        <v>1688032.625465</v>
      </c>
      <c r="E10" s="57">
        <v>28.56</v>
      </c>
      <c r="F10" s="30">
        <v>73.9749814048597</v>
      </c>
    </row>
    <row r="11" ht="30.95" customHeight="1" spans="1:6">
      <c r="A11" s="13" t="s">
        <v>88</v>
      </c>
      <c r="B11" s="58">
        <v>1931883.625327</v>
      </c>
      <c r="C11" s="57">
        <v>9.95</v>
      </c>
      <c r="D11" s="58">
        <v>1662798.647117</v>
      </c>
      <c r="E11" s="57">
        <v>19.6</v>
      </c>
      <c r="F11" s="30">
        <v>86.0713671008805</v>
      </c>
    </row>
    <row r="12" ht="30.95" customHeight="1" spans="1:6">
      <c r="A12" s="13" t="s">
        <v>89</v>
      </c>
      <c r="B12" s="58">
        <v>1296811.70015</v>
      </c>
      <c r="C12" s="57">
        <v>11.08</v>
      </c>
      <c r="D12" s="58">
        <v>1079502.618551</v>
      </c>
      <c r="E12" s="57">
        <v>13.88</v>
      </c>
      <c r="F12" s="30">
        <v>83.2428191715217</v>
      </c>
    </row>
    <row r="13" ht="30.95" customHeight="1" spans="1:6">
      <c r="A13" s="13" t="s">
        <v>90</v>
      </c>
      <c r="B13" s="58">
        <v>1490657.264915</v>
      </c>
      <c r="C13" s="57">
        <v>13.63</v>
      </c>
      <c r="D13" s="58">
        <v>1252591.953049</v>
      </c>
      <c r="E13" s="57">
        <v>12.91</v>
      </c>
      <c r="F13" s="30">
        <v>84.0295071530359</v>
      </c>
    </row>
    <row r="14" ht="30.95" customHeight="1" spans="1:6">
      <c r="A14" s="13" t="s">
        <v>91</v>
      </c>
      <c r="B14" s="58">
        <v>1314105.639876</v>
      </c>
      <c r="C14" s="57">
        <v>12.92</v>
      </c>
      <c r="D14" s="58">
        <v>1046430.851328</v>
      </c>
      <c r="E14" s="57">
        <v>17.66</v>
      </c>
      <c r="F14" s="30">
        <v>79.6306491331049</v>
      </c>
    </row>
    <row r="15" ht="30.95" customHeight="1" spans="1:6">
      <c r="A15" s="52" t="s">
        <v>92</v>
      </c>
      <c r="B15" s="59">
        <v>2288680.789187</v>
      </c>
      <c r="C15" s="60">
        <v>10.15</v>
      </c>
      <c r="D15" s="59">
        <v>1846153.354338</v>
      </c>
      <c r="E15" s="60">
        <v>10.68</v>
      </c>
      <c r="F15" s="33">
        <v>80.6645191876584</v>
      </c>
    </row>
    <row r="16" ht="29.1" customHeight="1" spans="1:6">
      <c r="A16" s="22" t="s">
        <v>166</v>
      </c>
      <c r="B16" s="22"/>
      <c r="C16" s="22"/>
      <c r="D16" s="22"/>
      <c r="E16" s="22"/>
      <c r="F16" s="22"/>
    </row>
    <row r="18" spans="3:5">
      <c r="C18">
        <f>RANK(C9,C7:C15)</f>
        <v>5</v>
      </c>
      <c r="E18">
        <f t="shared" ref="E18" si="0">RANK(E9,E7:E15)</f>
        <v>3</v>
      </c>
    </row>
  </sheetData>
  <mergeCells count="8">
    <mergeCell ref="A1:F1"/>
    <mergeCell ref="A2:F2"/>
    <mergeCell ref="B3:C3"/>
    <mergeCell ref="D3:E3"/>
    <mergeCell ref="A16:F16"/>
    <mergeCell ref="A3:A5"/>
    <mergeCell ref="B4:B5"/>
    <mergeCell ref="D4:D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D16"/>
  <sheetViews>
    <sheetView workbookViewId="0">
      <selection activeCell="D2" sqref="D$1:D$1048576"/>
    </sheetView>
  </sheetViews>
  <sheetFormatPr defaultColWidth="9" defaultRowHeight="13.5" outlineLevelCol="3"/>
  <cols>
    <col min="1" max="1" width="23.875" customWidth="1"/>
    <col min="2" max="2" width="33.75" customWidth="1"/>
  </cols>
  <sheetData>
    <row r="1" ht="30" customHeight="1" spans="1:2">
      <c r="A1" s="1" t="s">
        <v>167</v>
      </c>
      <c r="B1" s="1"/>
    </row>
    <row r="2" ht="30" customHeight="1" spans="1:2">
      <c r="A2" s="2" t="s">
        <v>168</v>
      </c>
      <c r="B2" s="2"/>
    </row>
    <row r="3" ht="24.95" customHeight="1" spans="1:2">
      <c r="A3" s="13" t="s">
        <v>79</v>
      </c>
      <c r="B3" s="4" t="s">
        <v>124</v>
      </c>
    </row>
    <row r="4" ht="24.95" customHeight="1" spans="1:2">
      <c r="A4" s="16"/>
      <c r="B4" s="28" t="s">
        <v>125</v>
      </c>
    </row>
    <row r="5" ht="31.9" customHeight="1" spans="1:2">
      <c r="A5" s="3" t="s">
        <v>169</v>
      </c>
      <c r="B5" s="18">
        <v>21.2429312590865</v>
      </c>
    </row>
    <row r="6" ht="31.9" customHeight="1" spans="1:2">
      <c r="A6" s="3" t="s">
        <v>170</v>
      </c>
      <c r="B6" s="18">
        <v>53.6</v>
      </c>
    </row>
    <row r="7" ht="31.9" customHeight="1" spans="1:2">
      <c r="A7" s="3" t="s">
        <v>171</v>
      </c>
      <c r="B7" s="53">
        <v>11.6041947892495</v>
      </c>
    </row>
    <row r="8" ht="31.9" customHeight="1" spans="1:2">
      <c r="A8" s="3" t="s">
        <v>172</v>
      </c>
      <c r="B8" s="18">
        <v>1.21262484162923</v>
      </c>
    </row>
    <row r="9" ht="31.9" customHeight="1" spans="1:4">
      <c r="A9" s="3" t="s">
        <v>170</v>
      </c>
      <c r="B9" s="53">
        <v>25.4</v>
      </c>
      <c r="D9" s="54"/>
    </row>
    <row r="10" ht="31.9" customHeight="1" spans="1:2">
      <c r="A10" s="3" t="s">
        <v>171</v>
      </c>
      <c r="B10" s="53">
        <v>-4.18410181204968</v>
      </c>
    </row>
    <row r="11" ht="31.9" customHeight="1" spans="1:2">
      <c r="A11" s="3" t="s">
        <v>173</v>
      </c>
      <c r="B11" s="18">
        <v>-41.5083032417713</v>
      </c>
    </row>
    <row r="12" ht="31.9" customHeight="1" spans="1:2">
      <c r="A12" s="3" t="s">
        <v>170</v>
      </c>
      <c r="B12" s="18">
        <v>-41.7</v>
      </c>
    </row>
    <row r="13" ht="31.9" customHeight="1" spans="1:2">
      <c r="A13" s="3" t="s">
        <v>171</v>
      </c>
      <c r="B13" s="53">
        <v>-41.1353220229959</v>
      </c>
    </row>
    <row r="14" ht="31.9" customHeight="1" spans="1:2">
      <c r="A14" s="3" t="s">
        <v>174</v>
      </c>
      <c r="B14" s="18">
        <v>-46.2126387575584</v>
      </c>
    </row>
    <row r="15" ht="31.9" customHeight="1" spans="1:2">
      <c r="A15" s="3" t="s">
        <v>170</v>
      </c>
      <c r="B15" s="53">
        <v>-28.6</v>
      </c>
    </row>
    <row r="16" ht="31.9" customHeight="1" spans="1:2">
      <c r="A16" s="10" t="s">
        <v>171</v>
      </c>
      <c r="B16" s="55">
        <v>-47.6853038427281</v>
      </c>
    </row>
  </sheetData>
  <mergeCells count="3">
    <mergeCell ref="A1:B1"/>
    <mergeCell ref="A2:B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E1" sqref="E$1:F$1048576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175</v>
      </c>
      <c r="B1" s="1"/>
      <c r="C1" s="1"/>
    </row>
    <row r="2" ht="30" customHeight="1" spans="1:3">
      <c r="A2" s="2" t="s">
        <v>176</v>
      </c>
      <c r="B2" s="2"/>
      <c r="C2" s="2"/>
    </row>
    <row r="3" ht="24.95" customHeight="1" spans="1:3">
      <c r="A3" s="13" t="s">
        <v>79</v>
      </c>
      <c r="B3" s="48" t="s">
        <v>177</v>
      </c>
      <c r="C3" s="4" t="s">
        <v>124</v>
      </c>
    </row>
    <row r="4" ht="24.95" customHeight="1" spans="1:3">
      <c r="A4" s="16"/>
      <c r="B4" s="27" t="s">
        <v>81</v>
      </c>
      <c r="C4" s="28" t="s">
        <v>125</v>
      </c>
    </row>
    <row r="5" ht="38.1" customHeight="1" spans="1:3">
      <c r="A5" s="3" t="s">
        <v>82</v>
      </c>
      <c r="B5" s="17">
        <v>3226037.99063055</v>
      </c>
      <c r="C5" s="18">
        <v>-6.124762790177</v>
      </c>
    </row>
    <row r="6" ht="38.1" customHeight="1" spans="1:3">
      <c r="A6" s="3" t="s">
        <v>83</v>
      </c>
      <c r="B6" s="17">
        <v>834875.562372663</v>
      </c>
      <c r="C6" s="18">
        <v>-12.7</v>
      </c>
    </row>
    <row r="7" ht="38.1" customHeight="1" spans="1:3">
      <c r="A7" s="3" t="s">
        <v>85</v>
      </c>
      <c r="B7" s="17">
        <v>491800.722005517</v>
      </c>
      <c r="C7" s="18">
        <v>-7.2</v>
      </c>
    </row>
    <row r="8" ht="38.1" customHeight="1" spans="1:3">
      <c r="A8" s="3" t="s">
        <v>86</v>
      </c>
      <c r="B8" s="17">
        <v>480239.841010808</v>
      </c>
      <c r="C8" s="18">
        <v>-3.7</v>
      </c>
    </row>
    <row r="9" ht="38.1" customHeight="1" spans="1:3">
      <c r="A9" s="3" t="s">
        <v>87</v>
      </c>
      <c r="B9" s="17">
        <v>273988.5159958</v>
      </c>
      <c r="C9" s="18">
        <v>-10.1</v>
      </c>
    </row>
    <row r="10" ht="38.1" customHeight="1" spans="1:3">
      <c r="A10" s="3" t="s">
        <v>88</v>
      </c>
      <c r="B10" s="17">
        <v>292949.675087328</v>
      </c>
      <c r="C10" s="18">
        <v>9.8</v>
      </c>
    </row>
    <row r="11" ht="38.1" customHeight="1" spans="1:3">
      <c r="A11" s="3" t="s">
        <v>89</v>
      </c>
      <c r="B11" s="17">
        <v>185347.722412262</v>
      </c>
      <c r="C11" s="18">
        <v>10.3</v>
      </c>
    </row>
    <row r="12" ht="38.1" customHeight="1" spans="1:3">
      <c r="A12" s="3" t="s">
        <v>90</v>
      </c>
      <c r="B12" s="17">
        <v>205997.714838934</v>
      </c>
      <c r="C12" s="18">
        <v>-3.7</v>
      </c>
    </row>
    <row r="13" ht="38.1" customHeight="1" spans="1:3">
      <c r="A13" s="3" t="s">
        <v>91</v>
      </c>
      <c r="B13" s="17">
        <v>155669.311207283</v>
      </c>
      <c r="C13" s="18">
        <v>-11.4</v>
      </c>
    </row>
    <row r="14" ht="38.1" customHeight="1" spans="1:3">
      <c r="A14" s="10" t="s">
        <v>92</v>
      </c>
      <c r="B14" s="19">
        <v>305168.90928084</v>
      </c>
      <c r="C14" s="20">
        <v>-5.3</v>
      </c>
    </row>
    <row r="16" spans="3:3">
      <c r="C16">
        <f>RANK(C8,C6:C14)</f>
        <v>3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H11" sqref="H11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178</v>
      </c>
      <c r="B1" s="1"/>
      <c r="C1" s="1"/>
    </row>
    <row r="2" ht="30" customHeight="1" spans="1:3">
      <c r="A2" s="2" t="s">
        <v>140</v>
      </c>
      <c r="B2" s="2"/>
      <c r="C2" s="2"/>
    </row>
    <row r="3" ht="24.95" customHeight="1" spans="1:3">
      <c r="A3" s="3" t="s">
        <v>2</v>
      </c>
      <c r="B3" s="48" t="s">
        <v>65</v>
      </c>
      <c r="C3" s="13" t="s">
        <v>124</v>
      </c>
    </row>
    <row r="4" ht="24.95" customHeight="1" spans="1:3">
      <c r="A4" s="15"/>
      <c r="B4" s="27"/>
      <c r="C4" s="16" t="s">
        <v>125</v>
      </c>
    </row>
    <row r="5" ht="38.25" customHeight="1" spans="1:3">
      <c r="A5" s="3" t="s">
        <v>82</v>
      </c>
      <c r="B5" s="49">
        <v>760897.5</v>
      </c>
      <c r="C5" s="50">
        <v>-2.3</v>
      </c>
    </row>
    <row r="6" ht="38.25" customHeight="1" spans="1:3">
      <c r="A6" s="3" t="s">
        <v>83</v>
      </c>
      <c r="B6" s="49">
        <v>430156.4</v>
      </c>
      <c r="C6" s="50">
        <v>-5.8</v>
      </c>
    </row>
    <row r="7" ht="38.25" customHeight="1" spans="1:3">
      <c r="A7" s="3" t="s">
        <v>85</v>
      </c>
      <c r="B7" s="49">
        <v>73561.9</v>
      </c>
      <c r="C7" s="13">
        <v>-10.8</v>
      </c>
    </row>
    <row r="8" ht="38.25" customHeight="1" spans="1:3">
      <c r="A8" s="3" t="s">
        <v>86</v>
      </c>
      <c r="B8" s="49">
        <v>79147.5</v>
      </c>
      <c r="C8" s="13">
        <v>10.9</v>
      </c>
    </row>
    <row r="9" ht="38.25" customHeight="1" spans="1:3">
      <c r="A9" s="3" t="s">
        <v>87</v>
      </c>
      <c r="B9" s="49">
        <v>22552.7</v>
      </c>
      <c r="C9" s="13">
        <v>7.1</v>
      </c>
    </row>
    <row r="10" ht="38.25" customHeight="1" spans="1:3">
      <c r="A10" s="3" t="s">
        <v>88</v>
      </c>
      <c r="B10" s="49">
        <v>46480.2</v>
      </c>
      <c r="C10" s="13">
        <v>10.1</v>
      </c>
    </row>
    <row r="11" ht="38.25" customHeight="1" spans="1:3">
      <c r="A11" s="3" t="s">
        <v>89</v>
      </c>
      <c r="B11" s="49">
        <v>31815</v>
      </c>
      <c r="C11" s="13">
        <v>25.6</v>
      </c>
    </row>
    <row r="12" ht="38.25" customHeight="1" spans="1:3">
      <c r="A12" s="3" t="s">
        <v>90</v>
      </c>
      <c r="B12" s="49">
        <v>17395.3</v>
      </c>
      <c r="C12" s="13">
        <v>3.9</v>
      </c>
    </row>
    <row r="13" ht="38.25" customHeight="1" spans="1:3">
      <c r="A13" s="3" t="s">
        <v>91</v>
      </c>
      <c r="B13" s="49">
        <v>15118.1</v>
      </c>
      <c r="C13" s="50">
        <v>-13.4</v>
      </c>
    </row>
    <row r="14" ht="38.25" customHeight="1" spans="1:3">
      <c r="A14" s="10" t="s">
        <v>92</v>
      </c>
      <c r="B14" s="51">
        <v>44670.4</v>
      </c>
      <c r="C14" s="52">
        <v>-0.9</v>
      </c>
    </row>
    <row r="16" spans="3:3">
      <c r="C16">
        <f>RANK(C8,C6:C14)</f>
        <v>2</v>
      </c>
    </row>
  </sheetData>
  <mergeCells count="4">
    <mergeCell ref="A1:C1"/>
    <mergeCell ref="A2:C2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C8" sqref="C8"/>
    </sheetView>
  </sheetViews>
  <sheetFormatPr defaultColWidth="9" defaultRowHeight="13.5" outlineLevelCol="2"/>
  <cols>
    <col min="1" max="3" width="20.625" style="47" customWidth="1"/>
  </cols>
  <sheetData>
    <row r="1" ht="30" customHeight="1" spans="1:3">
      <c r="A1" s="1" t="s">
        <v>179</v>
      </c>
      <c r="B1" s="1"/>
      <c r="C1" s="1"/>
    </row>
    <row r="2" ht="30" customHeight="1" spans="1:3">
      <c r="A2" s="23" t="s">
        <v>180</v>
      </c>
      <c r="B2" s="23"/>
      <c r="C2" s="23"/>
    </row>
    <row r="3" ht="24.95" customHeight="1" spans="1:3">
      <c r="A3" s="3" t="s">
        <v>120</v>
      </c>
      <c r="B3" s="48" t="s">
        <v>65</v>
      </c>
      <c r="C3" s="4" t="s">
        <v>181</v>
      </c>
    </row>
    <row r="4" ht="24.95" customHeight="1" spans="1:3">
      <c r="A4" s="15"/>
      <c r="B4" s="27"/>
      <c r="C4" s="28" t="s">
        <v>182</v>
      </c>
    </row>
    <row r="5" ht="27.4" customHeight="1" spans="1:3">
      <c r="A5" s="3" t="s">
        <v>82</v>
      </c>
      <c r="B5" s="29">
        <v>230.7</v>
      </c>
      <c r="C5" s="30">
        <v>14.8</v>
      </c>
    </row>
    <row r="6" ht="27.4" customHeight="1" spans="1:3">
      <c r="A6" s="3" t="s">
        <v>83</v>
      </c>
      <c r="B6" s="29">
        <v>58.77636</v>
      </c>
      <c r="C6" s="30">
        <v>38.1</v>
      </c>
    </row>
    <row r="7" ht="27.4" customHeight="1" spans="1:3">
      <c r="A7" s="3" t="s">
        <v>85</v>
      </c>
      <c r="B7" s="29">
        <v>35.42935</v>
      </c>
      <c r="C7" s="30">
        <v>4</v>
      </c>
    </row>
    <row r="8" ht="27.4" customHeight="1" spans="1:3">
      <c r="A8" s="3" t="s">
        <v>86</v>
      </c>
      <c r="B8" s="29">
        <v>46.09428</v>
      </c>
      <c r="C8" s="30">
        <v>9.4</v>
      </c>
    </row>
    <row r="9" ht="27.4" customHeight="1" spans="1:3">
      <c r="A9" s="3" t="s">
        <v>87</v>
      </c>
      <c r="B9" s="29">
        <v>10.53687</v>
      </c>
      <c r="C9" s="30">
        <v>30.4</v>
      </c>
    </row>
    <row r="10" ht="27.4" customHeight="1" spans="1:3">
      <c r="A10" s="3" t="s">
        <v>88</v>
      </c>
      <c r="B10" s="29">
        <v>17.57278</v>
      </c>
      <c r="C10" s="30">
        <v>61.2</v>
      </c>
    </row>
    <row r="11" ht="27.4" customHeight="1" spans="1:3">
      <c r="A11" s="3" t="s">
        <v>89</v>
      </c>
      <c r="B11" s="29">
        <v>17.46091</v>
      </c>
      <c r="C11" s="30">
        <v>-11</v>
      </c>
    </row>
    <row r="12" ht="27.4" customHeight="1" spans="1:3">
      <c r="A12" s="3" t="s">
        <v>90</v>
      </c>
      <c r="B12" s="29">
        <v>19.85144</v>
      </c>
      <c r="C12" s="30">
        <v>-5</v>
      </c>
    </row>
    <row r="13" ht="27.4" customHeight="1" spans="1:3">
      <c r="A13" s="3" t="s">
        <v>91</v>
      </c>
      <c r="B13" s="29">
        <v>5.24155</v>
      </c>
      <c r="C13" s="30">
        <v>-6.1</v>
      </c>
    </row>
    <row r="14" ht="27.4" customHeight="1" spans="1:3">
      <c r="A14" s="10" t="s">
        <v>92</v>
      </c>
      <c r="B14" s="32">
        <v>19.7715</v>
      </c>
      <c r="C14" s="33">
        <v>14.8</v>
      </c>
    </row>
    <row r="15" ht="27.4" customHeight="1" spans="1:3">
      <c r="A15" s="22" t="s">
        <v>183</v>
      </c>
      <c r="B15" s="22"/>
      <c r="C15" s="22"/>
    </row>
  </sheetData>
  <mergeCells count="5">
    <mergeCell ref="A1:C1"/>
    <mergeCell ref="A2:C2"/>
    <mergeCell ref="A15:C15"/>
    <mergeCell ref="A3:A4"/>
    <mergeCell ref="B3:B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6" workbookViewId="0">
      <selection activeCell="F1" sqref="F$1:J$1048576"/>
    </sheetView>
  </sheetViews>
  <sheetFormatPr defaultColWidth="9" defaultRowHeight="13.5"/>
  <cols>
    <col min="1" max="1" width="16" customWidth="1"/>
    <col min="2" max="5" width="11.375" customWidth="1"/>
    <col min="6" max="10" width="9" hidden="1" customWidth="1"/>
  </cols>
  <sheetData>
    <row r="1" ht="30" customHeight="1" spans="1:5">
      <c r="A1" s="1" t="s">
        <v>184</v>
      </c>
      <c r="B1" s="1"/>
      <c r="C1" s="1"/>
      <c r="D1" s="1"/>
      <c r="E1" s="1"/>
    </row>
    <row r="2" ht="30" customHeight="1" spans="1:5">
      <c r="A2" s="2" t="s">
        <v>185</v>
      </c>
      <c r="B2" s="2"/>
      <c r="C2" s="2"/>
      <c r="D2" s="2"/>
      <c r="E2" s="2"/>
    </row>
    <row r="3" ht="30" customHeight="1" spans="1:5">
      <c r="A3" s="13" t="s">
        <v>120</v>
      </c>
      <c r="B3" s="4" t="s">
        <v>25</v>
      </c>
      <c r="C3" s="3"/>
      <c r="D3" s="13" t="s">
        <v>186</v>
      </c>
      <c r="E3" s="13"/>
    </row>
    <row r="4" ht="24.95" customHeight="1" spans="1:5">
      <c r="A4" s="13"/>
      <c r="B4" s="35" t="s">
        <v>123</v>
      </c>
      <c r="C4" s="36" t="s">
        <v>124</v>
      </c>
      <c r="D4" s="5" t="s">
        <v>123</v>
      </c>
      <c r="E4" s="14" t="s">
        <v>124</v>
      </c>
    </row>
    <row r="5" ht="24.95" customHeight="1" spans="1:5">
      <c r="A5" s="16"/>
      <c r="B5" s="28" t="s">
        <v>81</v>
      </c>
      <c r="C5" s="27" t="s">
        <v>125</v>
      </c>
      <c r="D5" s="15" t="s">
        <v>81</v>
      </c>
      <c r="E5" s="16" t="s">
        <v>125</v>
      </c>
    </row>
    <row r="6" ht="29.85" customHeight="1" spans="1:5">
      <c r="A6" s="37" t="s">
        <v>187</v>
      </c>
      <c r="B6" s="38">
        <v>2295205</v>
      </c>
      <c r="C6" s="30">
        <v>28.9</v>
      </c>
      <c r="D6" s="38">
        <v>2006171</v>
      </c>
      <c r="E6" s="30">
        <v>23.9</v>
      </c>
    </row>
    <row r="7" ht="29.85" customHeight="1" spans="1:9">
      <c r="A7" s="37" t="s">
        <v>83</v>
      </c>
      <c r="B7" s="38">
        <v>352515.66</v>
      </c>
      <c r="C7" s="30">
        <v>9.57774166941826</v>
      </c>
      <c r="D7" s="38">
        <v>305559.17</v>
      </c>
      <c r="E7" s="30">
        <v>0.571361592800118</v>
      </c>
      <c r="H7" s="39" t="s">
        <v>117</v>
      </c>
      <c r="I7" s="47"/>
    </row>
    <row r="8" ht="29.85" customHeight="1" spans="1:9">
      <c r="A8" s="37" t="s">
        <v>84</v>
      </c>
      <c r="B8" s="38">
        <v>186980.85</v>
      </c>
      <c r="C8" s="30">
        <v>34.21</v>
      </c>
      <c r="D8" s="38">
        <v>152428.2</v>
      </c>
      <c r="E8" s="30">
        <v>38.56</v>
      </c>
      <c r="H8" s="40">
        <f>$C$7</f>
        <v>9.57774166941826</v>
      </c>
      <c r="I8" s="40">
        <f>$E$7</f>
        <v>0.571361592800118</v>
      </c>
    </row>
    <row r="9" ht="29.85" customHeight="1" spans="1:9">
      <c r="A9" s="37" t="s">
        <v>85</v>
      </c>
      <c r="B9" s="38">
        <v>573929.2</v>
      </c>
      <c r="C9" s="41">
        <v>49.89</v>
      </c>
      <c r="D9" s="38">
        <v>539088.67</v>
      </c>
      <c r="E9" s="30">
        <v>56.55</v>
      </c>
      <c r="H9" s="40">
        <f t="shared" ref="H9:H16" si="0">C9</f>
        <v>49.89</v>
      </c>
      <c r="I9" s="40">
        <f t="shared" ref="I9:I16" si="1">E9</f>
        <v>56.55</v>
      </c>
    </row>
    <row r="10" ht="29.85" customHeight="1" spans="1:9">
      <c r="A10" s="37" t="s">
        <v>86</v>
      </c>
      <c r="B10" s="38">
        <v>450214.04</v>
      </c>
      <c r="C10" s="41">
        <v>18.17</v>
      </c>
      <c r="D10" s="38">
        <v>431168.67</v>
      </c>
      <c r="E10" s="30">
        <v>15.58</v>
      </c>
      <c r="H10" s="40">
        <f t="shared" si="0"/>
        <v>18.17</v>
      </c>
      <c r="I10" s="40">
        <f t="shared" si="1"/>
        <v>15.58</v>
      </c>
    </row>
    <row r="11" ht="29.85" customHeight="1" spans="1:9">
      <c r="A11" s="37" t="s">
        <v>87</v>
      </c>
      <c r="B11" s="38">
        <v>100896.77</v>
      </c>
      <c r="C11" s="41">
        <v>42.47</v>
      </c>
      <c r="D11" s="38">
        <v>92227.24</v>
      </c>
      <c r="E11" s="30">
        <v>45.58</v>
      </c>
      <c r="H11" s="40">
        <f t="shared" si="0"/>
        <v>42.47</v>
      </c>
      <c r="I11" s="40">
        <f t="shared" si="1"/>
        <v>45.58</v>
      </c>
    </row>
    <row r="12" ht="29.85" customHeight="1" spans="1:9">
      <c r="A12" s="37" t="s">
        <v>88</v>
      </c>
      <c r="B12" s="38">
        <v>96190.67</v>
      </c>
      <c r="C12" s="41">
        <v>62.42</v>
      </c>
      <c r="D12" s="38">
        <v>95107.99</v>
      </c>
      <c r="E12" s="30">
        <v>61.75</v>
      </c>
      <c r="H12" s="40">
        <f t="shared" si="0"/>
        <v>62.42</v>
      </c>
      <c r="I12" s="40">
        <f t="shared" si="1"/>
        <v>61.75</v>
      </c>
    </row>
    <row r="13" ht="29.85" customHeight="1" spans="1:9">
      <c r="A13" s="37" t="s">
        <v>89</v>
      </c>
      <c r="B13" s="38">
        <v>83001.92</v>
      </c>
      <c r="C13" s="41">
        <v>-24.53</v>
      </c>
      <c r="D13" s="38">
        <v>80945.66</v>
      </c>
      <c r="E13" s="30">
        <v>-23.51</v>
      </c>
      <c r="H13" s="40">
        <f t="shared" si="0"/>
        <v>-24.53</v>
      </c>
      <c r="I13" s="40">
        <f t="shared" si="1"/>
        <v>-23.51</v>
      </c>
    </row>
    <row r="14" ht="29.85" customHeight="1" spans="1:9">
      <c r="A14" s="37" t="s">
        <v>90</v>
      </c>
      <c r="B14" s="38">
        <v>180056.89</v>
      </c>
      <c r="C14" s="41">
        <v>76.94</v>
      </c>
      <c r="D14" s="38">
        <v>179903.14</v>
      </c>
      <c r="E14" s="30">
        <v>77.96</v>
      </c>
      <c r="H14" s="40">
        <f t="shared" si="0"/>
        <v>76.94</v>
      </c>
      <c r="I14" s="40">
        <f t="shared" si="1"/>
        <v>77.96</v>
      </c>
    </row>
    <row r="15" ht="29.85" customHeight="1" spans="1:9">
      <c r="A15" s="37" t="s">
        <v>91</v>
      </c>
      <c r="B15" s="38">
        <v>327355.33</v>
      </c>
      <c r="C15" s="41">
        <v>86.31</v>
      </c>
      <c r="D15" s="38">
        <v>151204.41</v>
      </c>
      <c r="E15" s="30">
        <v>65.59</v>
      </c>
      <c r="H15" s="40">
        <f t="shared" si="0"/>
        <v>86.31</v>
      </c>
      <c r="I15" s="40">
        <f t="shared" si="1"/>
        <v>65.59</v>
      </c>
    </row>
    <row r="16" ht="29.85" customHeight="1" spans="1:9">
      <c r="A16" s="42" t="s">
        <v>92</v>
      </c>
      <c r="B16" s="43">
        <v>131044.52</v>
      </c>
      <c r="C16" s="44">
        <v>-26.19</v>
      </c>
      <c r="D16" s="43">
        <v>130966.52</v>
      </c>
      <c r="E16" s="44">
        <v>-26.15</v>
      </c>
      <c r="H16" s="40">
        <f t="shared" si="0"/>
        <v>-26.19</v>
      </c>
      <c r="I16" s="40">
        <f t="shared" si="1"/>
        <v>-26.15</v>
      </c>
    </row>
    <row r="17" ht="24" customHeight="1" spans="1:9">
      <c r="A17" s="22" t="s">
        <v>183</v>
      </c>
      <c r="B17" s="22"/>
      <c r="C17" s="22"/>
      <c r="D17" s="22"/>
      <c r="E17" s="22"/>
      <c r="G17" s="45" t="s">
        <v>6</v>
      </c>
      <c r="H17" s="46">
        <f>RANK(H10,H8:H16)</f>
        <v>6</v>
      </c>
      <c r="I17" s="46">
        <f>RANK(I10,I8:I16)</f>
        <v>6</v>
      </c>
    </row>
    <row r="19" spans="3:5">
      <c r="C19">
        <f>RANK(C10,C7:C16)-1</f>
        <v>6</v>
      </c>
      <c r="E19">
        <f>RANK(E10,E7:E16)-1</f>
        <v>6</v>
      </c>
    </row>
  </sheetData>
  <mergeCells count="7">
    <mergeCell ref="A1:E1"/>
    <mergeCell ref="A2:E2"/>
    <mergeCell ref="B3:C3"/>
    <mergeCell ref="D3:E3"/>
    <mergeCell ref="H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A11" sqref="$A11:$XFD11"/>
    </sheetView>
  </sheetViews>
  <sheetFormatPr defaultColWidth="9" defaultRowHeight="13.5" outlineLevelCol="2"/>
  <cols>
    <col min="1" max="1" width="25.125" customWidth="1"/>
    <col min="2" max="2" width="12.625" customWidth="1"/>
    <col min="3" max="3" width="15.375" customWidth="1"/>
  </cols>
  <sheetData>
    <row r="1" ht="28.5" customHeight="1" spans="1:3">
      <c r="A1" s="1" t="s">
        <v>188</v>
      </c>
      <c r="B1" s="1"/>
      <c r="C1" s="1"/>
    </row>
    <row r="2" ht="31.5" customHeight="1" spans="1:3">
      <c r="A2" s="23" t="s">
        <v>180</v>
      </c>
      <c r="B2" s="23"/>
      <c r="C2" s="23"/>
    </row>
    <row r="3" ht="19.5" customHeight="1" spans="1:3">
      <c r="A3" s="24" t="s">
        <v>120</v>
      </c>
      <c r="B3" s="25" t="s">
        <v>65</v>
      </c>
      <c r="C3" s="26" t="s">
        <v>189</v>
      </c>
    </row>
    <row r="4" spans="1:3">
      <c r="A4" s="15"/>
      <c r="B4" s="27"/>
      <c r="C4" s="28"/>
    </row>
    <row r="5" ht="35.25" customHeight="1" spans="1:3">
      <c r="A5" s="3" t="s">
        <v>190</v>
      </c>
      <c r="B5" s="29">
        <v>39.862809</v>
      </c>
      <c r="C5" s="30">
        <v>9.53534429827784</v>
      </c>
    </row>
    <row r="6" ht="27.75" customHeight="1" spans="1:3">
      <c r="A6" s="31" t="s">
        <v>191</v>
      </c>
      <c r="B6" s="29">
        <v>12.168742</v>
      </c>
      <c r="C6" s="30">
        <v>4.23</v>
      </c>
    </row>
    <row r="7" ht="27.75" customHeight="1" spans="1:3">
      <c r="A7" s="31" t="s">
        <v>192</v>
      </c>
      <c r="B7" s="29">
        <v>27.694067</v>
      </c>
      <c r="C7" s="30">
        <v>12.04</v>
      </c>
    </row>
    <row r="8" ht="27" customHeight="1" spans="1:3">
      <c r="A8" s="3" t="s">
        <v>193</v>
      </c>
      <c r="B8" s="29"/>
      <c r="C8" s="30"/>
    </row>
    <row r="9" ht="27" customHeight="1" spans="1:3">
      <c r="A9" s="3" t="s">
        <v>83</v>
      </c>
      <c r="B9" s="29">
        <v>16.74778</v>
      </c>
      <c r="C9" s="30">
        <v>15.4539579243797</v>
      </c>
    </row>
    <row r="10" ht="27" customHeight="1" spans="1:3">
      <c r="A10" s="3" t="s">
        <v>85</v>
      </c>
      <c r="B10" s="29">
        <v>5.129823</v>
      </c>
      <c r="C10" s="30">
        <v>6.18964137092452</v>
      </c>
    </row>
    <row r="11" ht="27" customHeight="1" spans="1:3">
      <c r="A11" s="3" t="s">
        <v>86</v>
      </c>
      <c r="B11" s="29">
        <v>5.855153</v>
      </c>
      <c r="C11" s="30">
        <v>4.22742880945303</v>
      </c>
    </row>
    <row r="12" ht="27" customHeight="1" spans="1:3">
      <c r="A12" s="3" t="s">
        <v>87</v>
      </c>
      <c r="B12" s="29">
        <v>2.817172</v>
      </c>
      <c r="C12" s="30">
        <v>8.94450550257979</v>
      </c>
    </row>
    <row r="13" ht="27" customHeight="1" spans="1:3">
      <c r="A13" s="3" t="s">
        <v>88</v>
      </c>
      <c r="B13" s="29">
        <v>2.468239</v>
      </c>
      <c r="C13" s="30">
        <v>5.85422694012267</v>
      </c>
    </row>
    <row r="14" ht="27" customHeight="1" spans="1:3">
      <c r="A14" s="3" t="s">
        <v>89</v>
      </c>
      <c r="B14" s="29">
        <v>1.128591</v>
      </c>
      <c r="C14" s="30">
        <v>4.73122390630351</v>
      </c>
    </row>
    <row r="15" ht="27" customHeight="1" spans="1:3">
      <c r="A15" s="3" t="s">
        <v>90</v>
      </c>
      <c r="B15" s="29">
        <v>1.318703</v>
      </c>
      <c r="C15" s="30">
        <v>7.89407798923269</v>
      </c>
    </row>
    <row r="16" ht="27" customHeight="1" spans="1:3">
      <c r="A16" s="3" t="s">
        <v>91</v>
      </c>
      <c r="B16" s="29">
        <v>1.28343</v>
      </c>
      <c r="C16" s="30">
        <v>18.0276219010887</v>
      </c>
    </row>
    <row r="17" ht="27" customHeight="1" spans="1:3">
      <c r="A17" s="10" t="s">
        <v>92</v>
      </c>
      <c r="B17" s="32">
        <v>3.113918</v>
      </c>
      <c r="C17" s="33">
        <v>-0.61858104873456</v>
      </c>
    </row>
    <row r="18" ht="24.75" customHeight="1" spans="1:3">
      <c r="A18" s="34" t="s">
        <v>194</v>
      </c>
      <c r="B18" s="34"/>
      <c r="C18" s="34"/>
    </row>
    <row r="19" spans="3:3">
      <c r="C19">
        <f>RANK(C11,C9:C17)</f>
        <v>8</v>
      </c>
    </row>
  </sheetData>
  <mergeCells count="6">
    <mergeCell ref="A1:C1"/>
    <mergeCell ref="A2:C2"/>
    <mergeCell ref="A18:C18"/>
    <mergeCell ref="A3:A4"/>
    <mergeCell ref="B3:B4"/>
    <mergeCell ref="C3:C4"/>
  </mergeCells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workbookViewId="0">
      <selection activeCell="B6" sqref="B6:C15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195</v>
      </c>
      <c r="B1" s="1"/>
      <c r="C1" s="1"/>
    </row>
    <row r="2" ht="30" customHeight="1" spans="1:3">
      <c r="A2" s="2" t="s">
        <v>196</v>
      </c>
      <c r="B2" s="2"/>
      <c r="C2" s="2"/>
    </row>
    <row r="3" ht="30" customHeight="1" spans="1:3">
      <c r="A3" s="3" t="s">
        <v>120</v>
      </c>
      <c r="B3" s="13" t="s">
        <v>197</v>
      </c>
      <c r="C3" s="13"/>
    </row>
    <row r="4" ht="24.95" customHeight="1" spans="1:3">
      <c r="A4" s="3"/>
      <c r="B4" s="5" t="s">
        <v>177</v>
      </c>
      <c r="C4" s="14" t="s">
        <v>124</v>
      </c>
    </row>
    <row r="5" ht="24.95" customHeight="1" spans="1:3">
      <c r="A5" s="15"/>
      <c r="B5" s="15" t="s">
        <v>81</v>
      </c>
      <c r="C5" s="16" t="s">
        <v>125</v>
      </c>
    </row>
    <row r="6" ht="32.1" customHeight="1" spans="1:3">
      <c r="A6" s="3" t="s">
        <v>82</v>
      </c>
      <c r="B6" s="17">
        <v>20087</v>
      </c>
      <c r="C6" s="18">
        <v>4.7</v>
      </c>
    </row>
    <row r="7" ht="32.1" customHeight="1" spans="1:3">
      <c r="A7" s="3" t="s">
        <v>83</v>
      </c>
      <c r="B7" s="17">
        <v>23957</v>
      </c>
      <c r="C7" s="18">
        <v>2</v>
      </c>
    </row>
    <row r="8" ht="32.1" customHeight="1" spans="1:3">
      <c r="A8" s="3" t="s">
        <v>85</v>
      </c>
      <c r="B8" s="17">
        <v>20233</v>
      </c>
      <c r="C8" s="18">
        <v>4.1</v>
      </c>
    </row>
    <row r="9" ht="32.1" customHeight="1" spans="1:3">
      <c r="A9" s="3" t="s">
        <v>86</v>
      </c>
      <c r="B9" s="17">
        <v>18526</v>
      </c>
      <c r="C9" s="18">
        <v>2.8</v>
      </c>
    </row>
    <row r="10" ht="32.1" customHeight="1" spans="1:3">
      <c r="A10" s="3" t="s">
        <v>87</v>
      </c>
      <c r="B10" s="17">
        <v>18231</v>
      </c>
      <c r="C10" s="18">
        <v>3</v>
      </c>
    </row>
    <row r="11" ht="32.1" customHeight="1" spans="1:3">
      <c r="A11" s="3" t="s">
        <v>88</v>
      </c>
      <c r="B11" s="17">
        <v>16466</v>
      </c>
      <c r="C11" s="18">
        <v>3.7</v>
      </c>
    </row>
    <row r="12" ht="32.1" customHeight="1" spans="1:3">
      <c r="A12" s="3" t="s">
        <v>89</v>
      </c>
      <c r="B12" s="17">
        <v>19247</v>
      </c>
      <c r="C12" s="18">
        <v>3.9</v>
      </c>
    </row>
    <row r="13" ht="32.1" customHeight="1" spans="1:3">
      <c r="A13" s="3" t="s">
        <v>90</v>
      </c>
      <c r="B13" s="17">
        <v>15857</v>
      </c>
      <c r="C13" s="18">
        <v>4.5</v>
      </c>
    </row>
    <row r="14" ht="32.1" customHeight="1" spans="1:3">
      <c r="A14" s="3" t="s">
        <v>91</v>
      </c>
      <c r="B14" s="17">
        <v>16664</v>
      </c>
      <c r="C14" s="18">
        <v>3</v>
      </c>
    </row>
    <row r="15" ht="32.1" customHeight="1" spans="1:3">
      <c r="A15" s="10" t="s">
        <v>92</v>
      </c>
      <c r="B15" s="19">
        <v>21587</v>
      </c>
      <c r="C15" s="20">
        <v>4.5</v>
      </c>
    </row>
    <row r="16" ht="32.1" customHeight="1" spans="1:3">
      <c r="A16" s="22" t="s">
        <v>198</v>
      </c>
      <c r="B16" s="22"/>
      <c r="C16" s="22"/>
    </row>
    <row r="18" spans="3:3">
      <c r="C18">
        <f>RANK(C9,C7:C15)</f>
        <v>8</v>
      </c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I7" sqref="I7"/>
    </sheetView>
  </sheetViews>
  <sheetFormatPr defaultColWidth="9" defaultRowHeight="13.5" outlineLevelCol="2"/>
  <cols>
    <col min="1" max="1" width="20.5" customWidth="1"/>
    <col min="2" max="3" width="20.625" customWidth="1"/>
  </cols>
  <sheetData>
    <row r="1" ht="30" customHeight="1" spans="1:3">
      <c r="A1" s="1" t="s">
        <v>199</v>
      </c>
      <c r="B1" s="1"/>
      <c r="C1" s="1"/>
    </row>
    <row r="2" ht="30" customHeight="1" spans="1:3">
      <c r="A2" s="2" t="s">
        <v>196</v>
      </c>
      <c r="B2" s="2"/>
      <c r="C2" s="2"/>
    </row>
    <row r="3" ht="30" customHeight="1" spans="1:3">
      <c r="A3" s="3" t="s">
        <v>120</v>
      </c>
      <c r="B3" s="13" t="s">
        <v>200</v>
      </c>
      <c r="C3" s="13"/>
    </row>
    <row r="4" ht="24.95" customHeight="1" spans="1:3">
      <c r="A4" s="3"/>
      <c r="B4" s="5" t="s">
        <v>177</v>
      </c>
      <c r="C4" s="14" t="s">
        <v>124</v>
      </c>
    </row>
    <row r="5" ht="24.95" customHeight="1" spans="1:3">
      <c r="A5" s="15"/>
      <c r="B5" s="15" t="s">
        <v>81</v>
      </c>
      <c r="C5" s="16" t="s">
        <v>125</v>
      </c>
    </row>
    <row r="6" ht="32.1" customHeight="1" spans="1:3">
      <c r="A6" s="3" t="s">
        <v>82</v>
      </c>
      <c r="B6" s="17">
        <v>26568</v>
      </c>
      <c r="C6" s="18">
        <v>2.5</v>
      </c>
    </row>
    <row r="7" ht="32.1" customHeight="1" spans="1:3">
      <c r="A7" s="3" t="s">
        <v>83</v>
      </c>
      <c r="B7" s="17">
        <v>28750</v>
      </c>
      <c r="C7" s="18">
        <v>1.5</v>
      </c>
    </row>
    <row r="8" ht="32.1" customHeight="1" spans="1:3">
      <c r="A8" s="3" t="s">
        <v>85</v>
      </c>
      <c r="B8" s="17">
        <v>28091</v>
      </c>
      <c r="C8" s="18">
        <v>3.5</v>
      </c>
    </row>
    <row r="9" ht="32.1" customHeight="1" spans="1:3">
      <c r="A9" s="3" t="s">
        <v>86</v>
      </c>
      <c r="B9" s="17">
        <v>26160</v>
      </c>
      <c r="C9" s="18">
        <v>1.4</v>
      </c>
    </row>
    <row r="10" ht="32.1" customHeight="1" spans="1:3">
      <c r="A10" s="3" t="s">
        <v>87</v>
      </c>
      <c r="B10" s="17">
        <v>27020</v>
      </c>
      <c r="C10" s="18">
        <v>2.4</v>
      </c>
    </row>
    <row r="11" ht="32.1" customHeight="1" spans="1:3">
      <c r="A11" s="3" t="s">
        <v>88</v>
      </c>
      <c r="B11" s="17">
        <v>24531</v>
      </c>
      <c r="C11" s="18">
        <v>3</v>
      </c>
    </row>
    <row r="12" ht="32.1" customHeight="1" spans="1:3">
      <c r="A12" s="3" t="s">
        <v>89</v>
      </c>
      <c r="B12" s="17">
        <v>24605</v>
      </c>
      <c r="C12" s="18">
        <v>3.7</v>
      </c>
    </row>
    <row r="13" ht="32.1" customHeight="1" spans="1:3">
      <c r="A13" s="3" t="s">
        <v>90</v>
      </c>
      <c r="B13" s="17">
        <v>22593</v>
      </c>
      <c r="C13" s="18">
        <v>4</v>
      </c>
    </row>
    <row r="14" ht="32.1" customHeight="1" spans="1:3">
      <c r="A14" s="3" t="s">
        <v>91</v>
      </c>
      <c r="B14" s="17">
        <v>24022</v>
      </c>
      <c r="C14" s="18">
        <v>2.1</v>
      </c>
    </row>
    <row r="15" ht="32.1" customHeight="1" spans="1:3">
      <c r="A15" s="10" t="s">
        <v>92</v>
      </c>
      <c r="B15" s="19">
        <v>28145</v>
      </c>
      <c r="C15" s="20">
        <v>4.2</v>
      </c>
    </row>
    <row r="16" ht="32.1" customHeight="1" spans="1:3">
      <c r="A16" s="22" t="s">
        <v>201</v>
      </c>
      <c r="B16" s="22"/>
      <c r="C16" s="22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workbookViewId="0">
      <selection activeCell="G20" sqref="G20"/>
    </sheetView>
  </sheetViews>
  <sheetFormatPr defaultColWidth="9" defaultRowHeight="13.5" outlineLevelCol="5"/>
  <cols>
    <col min="1" max="1" width="29.375" customWidth="1"/>
    <col min="2" max="3" width="16.25" customWidth="1"/>
  </cols>
  <sheetData>
    <row r="1" ht="21" customHeight="1" spans="1:3">
      <c r="A1" s="1" t="s">
        <v>43</v>
      </c>
      <c r="B1" s="1"/>
      <c r="C1" s="1"/>
    </row>
    <row r="2" ht="9" customHeight="1" spans="1:3">
      <c r="A2" s="152"/>
      <c r="B2" s="152"/>
      <c r="C2" s="152"/>
    </row>
    <row r="3" ht="25.5" customHeight="1" spans="1:3">
      <c r="A3" s="2" t="s">
        <v>44</v>
      </c>
      <c r="B3" s="2"/>
      <c r="C3" s="2"/>
    </row>
    <row r="4" ht="21.95" customHeight="1" spans="1:3">
      <c r="A4" s="153"/>
      <c r="B4" s="154" t="s">
        <v>45</v>
      </c>
      <c r="C4" s="155" t="s">
        <v>46</v>
      </c>
    </row>
    <row r="5" ht="21.95" customHeight="1" spans="1:6">
      <c r="A5" s="156" t="s">
        <v>8</v>
      </c>
      <c r="B5" s="157">
        <v>108.8497</v>
      </c>
      <c r="C5" s="158">
        <v>3.5</v>
      </c>
      <c r="F5" s="40"/>
    </row>
    <row r="6" ht="21.95" customHeight="1" spans="1:3">
      <c r="A6" s="156" t="s">
        <v>47</v>
      </c>
      <c r="B6" s="157">
        <v>6.0432</v>
      </c>
      <c r="C6" s="158">
        <v>2.3</v>
      </c>
    </row>
    <row r="7" ht="21.95" customHeight="1" spans="1:3">
      <c r="A7" s="156" t="s">
        <v>48</v>
      </c>
      <c r="B7" s="157">
        <v>35.4232</v>
      </c>
      <c r="C7" s="158">
        <v>2.1</v>
      </c>
    </row>
    <row r="8" ht="21.95" customHeight="1" spans="1:3">
      <c r="A8" s="156" t="s">
        <v>49</v>
      </c>
      <c r="B8" s="157">
        <v>8.1704</v>
      </c>
      <c r="C8" s="158">
        <v>-7.2</v>
      </c>
    </row>
    <row r="9" ht="21.95" customHeight="1" spans="1:3">
      <c r="A9" s="156" t="s">
        <v>50</v>
      </c>
      <c r="B9" s="157">
        <v>6.5586</v>
      </c>
      <c r="C9" s="158">
        <v>6.8</v>
      </c>
    </row>
    <row r="10" ht="21.95" customHeight="1" spans="1:3">
      <c r="A10" s="156" t="s">
        <v>51</v>
      </c>
      <c r="B10" s="157">
        <v>3.0495</v>
      </c>
      <c r="C10" s="158">
        <v>-1.4</v>
      </c>
    </row>
    <row r="11" ht="21.95" customHeight="1" spans="1:3">
      <c r="A11" s="156" t="s">
        <v>52</v>
      </c>
      <c r="B11" s="157">
        <v>1.1121</v>
      </c>
      <c r="C11" s="158">
        <v>-37.4</v>
      </c>
    </row>
    <row r="12" ht="21.95" customHeight="1" spans="1:3">
      <c r="A12" s="159" t="s">
        <v>53</v>
      </c>
      <c r="B12" s="157">
        <v>7.2642</v>
      </c>
      <c r="C12" s="158">
        <v>9.4</v>
      </c>
    </row>
    <row r="13" ht="21.95" customHeight="1" spans="1:3">
      <c r="A13" s="156" t="s">
        <v>54</v>
      </c>
      <c r="B13" s="157">
        <v>8.5035</v>
      </c>
      <c r="C13" s="158">
        <v>0.1</v>
      </c>
    </row>
    <row r="14" ht="21.95" customHeight="1" spans="1:3">
      <c r="A14" s="156" t="s">
        <v>55</v>
      </c>
      <c r="B14" s="157">
        <v>32.725</v>
      </c>
      <c r="C14" s="158">
        <v>10.5</v>
      </c>
    </row>
    <row r="15" ht="21.95" customHeight="1" spans="1:6">
      <c r="A15" s="156" t="s">
        <v>56</v>
      </c>
      <c r="B15" s="157">
        <v>5.9957</v>
      </c>
      <c r="C15" s="158">
        <v>2.3</v>
      </c>
      <c r="F15" s="40"/>
    </row>
    <row r="16" ht="21.95" customHeight="1" spans="1:6">
      <c r="A16" s="156" t="s">
        <v>57</v>
      </c>
      <c r="B16" s="157">
        <v>43.587</v>
      </c>
      <c r="C16" s="158">
        <v>0.7</v>
      </c>
      <c r="F16" s="40"/>
    </row>
    <row r="17" ht="21.95" customHeight="1" spans="1:6">
      <c r="A17" s="156" t="s">
        <v>58</v>
      </c>
      <c r="B17" s="160">
        <v>59.2671</v>
      </c>
      <c r="C17" s="158">
        <v>6.3</v>
      </c>
      <c r="E17" s="46"/>
      <c r="F17" s="40"/>
    </row>
    <row r="18" ht="21.95" customHeight="1" spans="1:3">
      <c r="A18" s="161" t="s">
        <v>59</v>
      </c>
      <c r="B18" s="161"/>
      <c r="C18" s="162"/>
    </row>
    <row r="19" ht="21.95" customHeight="1" spans="1:3">
      <c r="A19" s="156"/>
      <c r="B19" s="163" t="s">
        <v>60</v>
      </c>
      <c r="C19" s="164" t="s">
        <v>61</v>
      </c>
    </row>
    <row r="20" ht="21.95" customHeight="1" spans="1:3">
      <c r="A20" s="153" t="s">
        <v>56</v>
      </c>
      <c r="B20" s="138">
        <v>5.50820273783578</v>
      </c>
      <c r="C20" s="165">
        <v>5.15738692688154</v>
      </c>
    </row>
    <row r="21" ht="21.95" customHeight="1" spans="1:3">
      <c r="A21" s="156" t="s">
        <v>57</v>
      </c>
      <c r="B21" s="138">
        <v>40.0432402990537</v>
      </c>
      <c r="C21" s="165">
        <v>42.4254999608607</v>
      </c>
    </row>
    <row r="22" ht="21.95" customHeight="1" spans="1:3">
      <c r="A22" s="156" t="s">
        <v>62</v>
      </c>
      <c r="B22" s="138">
        <v>32.5431825235303</v>
      </c>
      <c r="C22" s="165">
        <v>34.3047873883866</v>
      </c>
    </row>
    <row r="23" ht="21.95" customHeight="1" spans="1:3">
      <c r="A23" s="166" t="s">
        <v>58</v>
      </c>
      <c r="B23" s="167">
        <v>54.4485569631105</v>
      </c>
      <c r="C23" s="168">
        <v>52.4171131122578</v>
      </c>
    </row>
    <row r="24" ht="20.1" customHeight="1"/>
    <row r="25" spans="3:3">
      <c r="C25" s="158"/>
    </row>
  </sheetData>
  <mergeCells count="3">
    <mergeCell ref="A1:C1"/>
    <mergeCell ref="A3:C3"/>
    <mergeCell ref="A18:C18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F4" sqref="F4"/>
    </sheetView>
  </sheetViews>
  <sheetFormatPr defaultColWidth="9" defaultRowHeight="13.5" outlineLevelCol="2"/>
  <cols>
    <col min="1" max="1" width="19.375" customWidth="1"/>
    <col min="2" max="2" width="21.375" customWidth="1"/>
    <col min="3" max="3" width="21" customWidth="1"/>
  </cols>
  <sheetData>
    <row r="1" ht="30" customHeight="1" spans="1:3">
      <c r="A1" s="1" t="s">
        <v>202</v>
      </c>
      <c r="B1" s="1"/>
      <c r="C1" s="1"/>
    </row>
    <row r="2" ht="30" customHeight="1" spans="1:3">
      <c r="A2" s="2" t="s">
        <v>196</v>
      </c>
      <c r="B2" s="2"/>
      <c r="C2" s="2"/>
    </row>
    <row r="3" ht="30" customHeight="1" spans="1:3">
      <c r="A3" s="3" t="s">
        <v>120</v>
      </c>
      <c r="B3" s="13" t="s">
        <v>203</v>
      </c>
      <c r="C3" s="13"/>
    </row>
    <row r="4" ht="24.95" customHeight="1" spans="1:3">
      <c r="A4" s="3"/>
      <c r="B4" s="5" t="s">
        <v>177</v>
      </c>
      <c r="C4" s="14" t="s">
        <v>124</v>
      </c>
    </row>
    <row r="5" ht="24.95" customHeight="1" spans="1:3">
      <c r="A5" s="15"/>
      <c r="B5" s="15" t="s">
        <v>81</v>
      </c>
      <c r="C5" s="16" t="s">
        <v>125</v>
      </c>
    </row>
    <row r="6" ht="32.1" customHeight="1" spans="1:3">
      <c r="A6" s="3" t="s">
        <v>82</v>
      </c>
      <c r="B6" s="17">
        <v>11703</v>
      </c>
      <c r="C6" s="18">
        <v>4.5</v>
      </c>
    </row>
    <row r="7" ht="32.1" customHeight="1" spans="1:3">
      <c r="A7" s="3" t="s">
        <v>83</v>
      </c>
      <c r="B7" s="17">
        <v>13085</v>
      </c>
      <c r="C7" s="18">
        <v>3.7</v>
      </c>
    </row>
    <row r="8" ht="32.1" customHeight="1" spans="1:3">
      <c r="A8" s="3" t="s">
        <v>85</v>
      </c>
      <c r="B8" s="17">
        <v>12712</v>
      </c>
      <c r="C8" s="18">
        <v>4.5</v>
      </c>
    </row>
    <row r="9" ht="32.1" customHeight="1" spans="1:3">
      <c r="A9" s="3" t="s">
        <v>86</v>
      </c>
      <c r="B9" s="17">
        <v>11162</v>
      </c>
      <c r="C9" s="18">
        <v>5.5</v>
      </c>
    </row>
    <row r="10" ht="32.1" customHeight="1" spans="1:3">
      <c r="A10" s="3" t="s">
        <v>87</v>
      </c>
      <c r="B10" s="17">
        <v>11068</v>
      </c>
      <c r="C10" s="18">
        <v>3.8</v>
      </c>
    </row>
    <row r="11" ht="32.1" customHeight="1" spans="1:3">
      <c r="A11" s="3" t="s">
        <v>88</v>
      </c>
      <c r="B11" s="17">
        <v>10356</v>
      </c>
      <c r="C11" s="18">
        <v>4.6</v>
      </c>
    </row>
    <row r="12" ht="32.1" customHeight="1" spans="1:3">
      <c r="A12" s="3" t="s">
        <v>89</v>
      </c>
      <c r="B12" s="17">
        <v>10316</v>
      </c>
      <c r="C12" s="18">
        <v>4</v>
      </c>
    </row>
    <row r="13" ht="32.1" customHeight="1" spans="1:3">
      <c r="A13" s="3" t="s">
        <v>90</v>
      </c>
      <c r="B13" s="17">
        <v>9763</v>
      </c>
      <c r="C13" s="18">
        <v>4.8</v>
      </c>
    </row>
    <row r="14" ht="32.1" customHeight="1" spans="1:3">
      <c r="A14" s="3" t="s">
        <v>91</v>
      </c>
      <c r="B14" s="17">
        <v>10370</v>
      </c>
      <c r="C14" s="18">
        <v>4.2</v>
      </c>
    </row>
    <row r="15" ht="32.1" customHeight="1" spans="1:3">
      <c r="A15" s="10" t="s">
        <v>92</v>
      </c>
      <c r="B15" s="19">
        <v>13205</v>
      </c>
      <c r="C15" s="20">
        <v>5.3</v>
      </c>
    </row>
    <row r="16" ht="32.1" customHeight="1" spans="1:3">
      <c r="A16" s="21" t="s">
        <v>204</v>
      </c>
      <c r="B16" s="21"/>
      <c r="C16" s="21"/>
    </row>
  </sheetData>
  <mergeCells count="5">
    <mergeCell ref="A1:C1"/>
    <mergeCell ref="A2:C2"/>
    <mergeCell ref="B3:C3"/>
    <mergeCell ref="A16:C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workbookViewId="0">
      <selection activeCell="I7" sqref="I7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205</v>
      </c>
      <c r="B1" s="1"/>
      <c r="C1" s="1"/>
    </row>
    <row r="2" ht="30" customHeight="1" spans="1:3">
      <c r="A2" s="2" t="s">
        <v>206</v>
      </c>
      <c r="B2" s="2"/>
      <c r="C2" s="2"/>
    </row>
    <row r="3" ht="24.95" customHeight="1" spans="1:3">
      <c r="A3" s="3" t="s">
        <v>120</v>
      </c>
      <c r="B3" s="3" t="s">
        <v>123</v>
      </c>
      <c r="C3" s="4" t="s">
        <v>124</v>
      </c>
    </row>
    <row r="4" ht="24.95" customHeight="1" spans="1:3">
      <c r="A4" s="3"/>
      <c r="B4" s="3" t="s">
        <v>81</v>
      </c>
      <c r="C4" s="4" t="s">
        <v>125</v>
      </c>
    </row>
    <row r="5" ht="38.25" customHeight="1" spans="1:3">
      <c r="A5" s="5" t="s">
        <v>82</v>
      </c>
      <c r="B5" s="6">
        <v>76.3508</v>
      </c>
      <c r="C5" s="7">
        <v>7.12458732561745</v>
      </c>
    </row>
    <row r="6" ht="38.25" customHeight="1" spans="1:3">
      <c r="A6" s="3" t="s">
        <v>83</v>
      </c>
      <c r="B6" s="8">
        <v>14.1409</v>
      </c>
      <c r="C6" s="9">
        <v>4.74275217397745</v>
      </c>
    </row>
    <row r="7" ht="38.25" customHeight="1" spans="1:3">
      <c r="A7" s="3" t="s">
        <v>85</v>
      </c>
      <c r="B7" s="8">
        <v>6.2225</v>
      </c>
      <c r="C7" s="9">
        <v>11.1736434939522</v>
      </c>
    </row>
    <row r="8" ht="38.25" customHeight="1" spans="1:3">
      <c r="A8" s="3" t="s">
        <v>86</v>
      </c>
      <c r="B8" s="8">
        <v>9.2923</v>
      </c>
      <c r="C8" s="9">
        <v>11.5294597741157</v>
      </c>
    </row>
    <row r="9" ht="38.25" customHeight="1" spans="1:3">
      <c r="A9" s="3" t="s">
        <v>87</v>
      </c>
      <c r="B9" s="8">
        <v>10.6027</v>
      </c>
      <c r="C9" s="9">
        <v>1.53606006339599</v>
      </c>
    </row>
    <row r="10" ht="38.25" customHeight="1" spans="1:3">
      <c r="A10" s="3" t="s">
        <v>88</v>
      </c>
      <c r="B10" s="8">
        <v>8.594</v>
      </c>
      <c r="C10" s="9">
        <v>3.58959523637328</v>
      </c>
    </row>
    <row r="11" ht="38.25" customHeight="1" spans="1:3">
      <c r="A11" s="3" t="s">
        <v>89</v>
      </c>
      <c r="B11" s="8">
        <v>3.5218</v>
      </c>
      <c r="C11" s="9">
        <v>1.00957953306947</v>
      </c>
    </row>
    <row r="12" ht="38.25" customHeight="1" spans="1:3">
      <c r="A12" s="3" t="s">
        <v>90</v>
      </c>
      <c r="B12" s="8">
        <v>5.61</v>
      </c>
      <c r="C12" s="9">
        <v>18.3045128637706</v>
      </c>
    </row>
    <row r="13" ht="38.25" customHeight="1" spans="1:3">
      <c r="A13" s="3" t="s">
        <v>91</v>
      </c>
      <c r="B13" s="8">
        <v>6.1337</v>
      </c>
      <c r="C13" s="9">
        <v>8.13998589562765</v>
      </c>
    </row>
    <row r="14" ht="38.25" customHeight="1" spans="1:3">
      <c r="A14" s="10" t="s">
        <v>92</v>
      </c>
      <c r="B14" s="11">
        <v>12.2329</v>
      </c>
      <c r="C14" s="12">
        <v>9.17942950983542</v>
      </c>
    </row>
    <row r="15" ht="30" customHeight="1"/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"/>
  <sheetViews>
    <sheetView workbookViewId="0">
      <selection activeCell="F5" sqref="F5"/>
    </sheetView>
  </sheetViews>
  <sheetFormatPr defaultColWidth="9" defaultRowHeight="13.5" outlineLevelCol="2"/>
  <cols>
    <col min="1" max="3" width="20.625" customWidth="1"/>
  </cols>
  <sheetData>
    <row r="1" ht="30" customHeight="1" spans="1:3">
      <c r="A1" s="1" t="s">
        <v>207</v>
      </c>
      <c r="B1" s="1"/>
      <c r="C1" s="1"/>
    </row>
    <row r="2" ht="30" customHeight="1" spans="1:3">
      <c r="A2" s="2" t="s">
        <v>206</v>
      </c>
      <c r="B2" s="2"/>
      <c r="C2" s="2"/>
    </row>
    <row r="3" ht="24.95" customHeight="1" spans="1:3">
      <c r="A3" s="3" t="s">
        <v>120</v>
      </c>
      <c r="B3" s="3" t="s">
        <v>123</v>
      </c>
      <c r="C3" s="4" t="s">
        <v>124</v>
      </c>
    </row>
    <row r="4" ht="24.95" customHeight="1" spans="1:3">
      <c r="A4" s="3"/>
      <c r="B4" s="3" t="s">
        <v>81</v>
      </c>
      <c r="C4" s="4" t="s">
        <v>125</v>
      </c>
    </row>
    <row r="5" ht="38.25" customHeight="1" spans="1:3">
      <c r="A5" s="5" t="s">
        <v>82</v>
      </c>
      <c r="B5" s="6">
        <v>208.03</v>
      </c>
      <c r="C5" s="7">
        <v>-43.7</v>
      </c>
    </row>
    <row r="6" ht="38.25" customHeight="1" spans="1:3">
      <c r="A6" s="3" t="s">
        <v>83</v>
      </c>
      <c r="B6" s="8">
        <v>64.76</v>
      </c>
      <c r="C6" s="9">
        <v>-32.7</v>
      </c>
    </row>
    <row r="7" ht="38.25" customHeight="1" spans="1:3">
      <c r="A7" s="3" t="s">
        <v>85</v>
      </c>
      <c r="B7" s="8">
        <v>27.76</v>
      </c>
      <c r="C7" s="9">
        <v>-32.8</v>
      </c>
    </row>
    <row r="8" ht="38.25" customHeight="1" spans="1:3">
      <c r="A8" s="3" t="s">
        <v>86</v>
      </c>
      <c r="B8" s="8">
        <v>33.37</v>
      </c>
      <c r="C8" s="9">
        <v>-59.8</v>
      </c>
    </row>
    <row r="9" ht="38.25" customHeight="1" spans="1:3">
      <c r="A9" s="3" t="s">
        <v>87</v>
      </c>
      <c r="B9" s="8">
        <v>34.24</v>
      </c>
      <c r="C9" s="9">
        <v>-48</v>
      </c>
    </row>
    <row r="10" ht="38.25" customHeight="1" spans="1:3">
      <c r="A10" s="3" t="s">
        <v>88</v>
      </c>
      <c r="B10" s="8">
        <v>16.51</v>
      </c>
      <c r="C10" s="9">
        <v>-25.1</v>
      </c>
    </row>
    <row r="11" ht="38.25" customHeight="1" spans="1:3">
      <c r="A11" s="3" t="s">
        <v>89</v>
      </c>
      <c r="B11" s="8">
        <v>11.37</v>
      </c>
      <c r="C11" s="9">
        <v>-51.7</v>
      </c>
    </row>
    <row r="12" ht="38.25" customHeight="1" spans="1:3">
      <c r="A12" s="3" t="s">
        <v>90</v>
      </c>
      <c r="B12" s="8">
        <v>5.63</v>
      </c>
      <c r="C12" s="9">
        <v>-44.3</v>
      </c>
    </row>
    <row r="13" ht="38.25" customHeight="1" spans="1:3">
      <c r="A13" s="3" t="s">
        <v>91</v>
      </c>
      <c r="B13" s="8">
        <v>21.21</v>
      </c>
      <c r="C13" s="9">
        <v>-42.5</v>
      </c>
    </row>
    <row r="14" ht="38.25" customHeight="1" spans="1:3">
      <c r="A14" s="10" t="s">
        <v>92</v>
      </c>
      <c r="B14" s="11">
        <v>29.92</v>
      </c>
      <c r="C14" s="12">
        <v>-32.4</v>
      </c>
    </row>
    <row r="15" ht="30" customHeight="1"/>
    <row r="16" spans="3:3">
      <c r="C16">
        <f>RANK(C8,C6:C14)</f>
        <v>9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20" sqref="F20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6"/>
  <sheetViews>
    <sheetView workbookViewId="0">
      <selection activeCell="K14" sqref="K14"/>
    </sheetView>
  </sheetViews>
  <sheetFormatPr defaultColWidth="9" defaultRowHeight="13.5" outlineLevelCol="6"/>
  <cols>
    <col min="1" max="1" width="13" customWidth="1"/>
    <col min="2" max="7" width="8.125" customWidth="1"/>
  </cols>
  <sheetData>
    <row r="1" ht="24.95" customHeight="1" spans="1:7">
      <c r="A1" s="1" t="s">
        <v>63</v>
      </c>
      <c r="B1" s="1"/>
      <c r="C1" s="1"/>
      <c r="D1" s="1"/>
      <c r="E1" s="1"/>
      <c r="F1" s="1"/>
      <c r="G1" s="1"/>
    </row>
    <row r="2" ht="24.95" customHeight="1" spans="1:7">
      <c r="A2" s="131" t="s">
        <v>64</v>
      </c>
      <c r="B2" s="131"/>
      <c r="C2" s="131"/>
      <c r="D2" s="131"/>
      <c r="E2" s="131"/>
      <c r="F2" s="131"/>
      <c r="G2" s="131"/>
    </row>
    <row r="3" ht="30.95" customHeight="1" spans="1:7">
      <c r="A3" s="78"/>
      <c r="B3" s="16" t="s">
        <v>8</v>
      </c>
      <c r="C3" s="15"/>
      <c r="D3" s="16" t="s">
        <v>57</v>
      </c>
      <c r="E3" s="15"/>
      <c r="F3" s="16" t="s">
        <v>58</v>
      </c>
      <c r="G3" s="16"/>
    </row>
    <row r="4" ht="30.95" customHeight="1" spans="1:7">
      <c r="A4" s="132"/>
      <c r="B4" s="15" t="s">
        <v>65</v>
      </c>
      <c r="C4" s="15" t="s">
        <v>46</v>
      </c>
      <c r="D4" s="15" t="s">
        <v>65</v>
      </c>
      <c r="E4" s="15" t="s">
        <v>46</v>
      </c>
      <c r="F4" s="15" t="s">
        <v>65</v>
      </c>
      <c r="G4" s="16" t="s">
        <v>46</v>
      </c>
    </row>
    <row r="5" ht="27" customHeight="1" spans="1:7">
      <c r="A5" s="133" t="s">
        <v>66</v>
      </c>
      <c r="B5" s="134">
        <v>49.5706</v>
      </c>
      <c r="C5" s="36">
        <v>9.3</v>
      </c>
      <c r="D5" s="134">
        <v>21.3438</v>
      </c>
      <c r="E5" s="36">
        <v>11.1</v>
      </c>
      <c r="F5" s="134">
        <v>26.0536</v>
      </c>
      <c r="G5" s="35">
        <v>8.4</v>
      </c>
    </row>
    <row r="6" ht="27" customHeight="1" spans="1:7">
      <c r="A6" s="84" t="s">
        <v>67</v>
      </c>
      <c r="B6" s="135">
        <v>101.8744</v>
      </c>
      <c r="C6" s="136">
        <v>9.4</v>
      </c>
      <c r="D6" s="135">
        <v>48.9248</v>
      </c>
      <c r="E6" s="136">
        <v>11.8</v>
      </c>
      <c r="F6" s="135">
        <v>47.565</v>
      </c>
      <c r="G6" s="9">
        <v>7.4</v>
      </c>
    </row>
    <row r="7" ht="27" customHeight="1" spans="1:7">
      <c r="A7" s="84" t="s">
        <v>68</v>
      </c>
      <c r="B7" s="135">
        <v>162.2466</v>
      </c>
      <c r="C7" s="48">
        <v>9.7</v>
      </c>
      <c r="D7" s="135">
        <v>77.0703</v>
      </c>
      <c r="E7" s="48">
        <v>11.6</v>
      </c>
      <c r="F7" s="135">
        <v>77.6355</v>
      </c>
      <c r="G7" s="9">
        <v>8</v>
      </c>
    </row>
    <row r="8" ht="27" customHeight="1" spans="1:7">
      <c r="A8" s="84" t="s">
        <v>69</v>
      </c>
      <c r="B8" s="135">
        <v>214.2124</v>
      </c>
      <c r="C8" s="48">
        <v>10.5</v>
      </c>
      <c r="D8" s="135">
        <v>98.5008</v>
      </c>
      <c r="E8" s="48">
        <v>11.5</v>
      </c>
      <c r="F8" s="135">
        <v>105.069</v>
      </c>
      <c r="G8" s="4">
        <v>9.8</v>
      </c>
    </row>
    <row r="9" ht="27" customHeight="1" spans="1:7">
      <c r="A9" s="84" t="s">
        <v>70</v>
      </c>
      <c r="B9" s="135">
        <v>55.89</v>
      </c>
      <c r="C9" s="136">
        <v>9</v>
      </c>
      <c r="D9" s="135">
        <v>23.97</v>
      </c>
      <c r="E9" s="48">
        <v>8.8</v>
      </c>
      <c r="F9" s="135">
        <v>29.82</v>
      </c>
      <c r="G9" s="4">
        <v>9.7</v>
      </c>
    </row>
    <row r="10" ht="27" customHeight="1" spans="1:7">
      <c r="A10" s="84" t="s">
        <v>71</v>
      </c>
      <c r="B10" s="135">
        <v>112.36</v>
      </c>
      <c r="C10" s="48">
        <v>8.6</v>
      </c>
      <c r="D10" s="137">
        <v>53.35</v>
      </c>
      <c r="E10" s="138">
        <v>8.9</v>
      </c>
      <c r="F10" s="137">
        <v>53.6</v>
      </c>
      <c r="G10" s="139">
        <v>9</v>
      </c>
    </row>
    <row r="11" ht="27" customHeight="1" spans="1:7">
      <c r="A11" s="84" t="s">
        <v>72</v>
      </c>
      <c r="B11" s="135">
        <v>177.411664769534</v>
      </c>
      <c r="C11" s="136">
        <v>7.65413760708551</v>
      </c>
      <c r="D11" s="137">
        <v>84.1388961293804</v>
      </c>
      <c r="E11" s="138">
        <v>9.25672702091735</v>
      </c>
      <c r="F11" s="137">
        <v>85.3096686401535</v>
      </c>
      <c r="G11" s="139">
        <v>6.24002152157539</v>
      </c>
    </row>
    <row r="12" ht="27" customHeight="1" spans="1:7">
      <c r="A12" s="84" t="s">
        <v>73</v>
      </c>
      <c r="B12" s="135">
        <v>232.026510042052</v>
      </c>
      <c r="C12" s="136">
        <v>7.85114338324806</v>
      </c>
      <c r="D12" s="135">
        <v>106.21</v>
      </c>
      <c r="E12" s="140">
        <v>8.5</v>
      </c>
      <c r="F12" s="135">
        <v>114.381674184267</v>
      </c>
      <c r="G12" s="9">
        <v>7.70634826976524</v>
      </c>
    </row>
    <row r="13" ht="27" customHeight="1" spans="1:7">
      <c r="A13" s="84" t="s">
        <v>74</v>
      </c>
      <c r="B13" s="141">
        <v>49.1472679708097</v>
      </c>
      <c r="C13" s="136">
        <v>-2.75697800514358</v>
      </c>
      <c r="D13" s="142">
        <v>17.0476806878665</v>
      </c>
      <c r="E13" s="136">
        <v>-12.9035296538453</v>
      </c>
      <c r="F13" s="141">
        <v>29.7351651985676</v>
      </c>
      <c r="G13" s="9">
        <v>5.15372037712821</v>
      </c>
    </row>
    <row r="14" ht="27" customHeight="1" spans="1:7">
      <c r="A14" s="84" t="s">
        <v>60</v>
      </c>
      <c r="B14" s="143">
        <v>108.85</v>
      </c>
      <c r="C14" s="144">
        <v>3.5</v>
      </c>
      <c r="D14" s="143">
        <v>43.59</v>
      </c>
      <c r="E14" s="144">
        <v>0.7</v>
      </c>
      <c r="F14" s="143">
        <v>59.27</v>
      </c>
      <c r="G14" s="145">
        <v>6.3</v>
      </c>
    </row>
    <row r="15" ht="27" customHeight="1" spans="1:7">
      <c r="A15" s="84" t="s">
        <v>75</v>
      </c>
      <c r="B15" s="146"/>
      <c r="C15" s="147"/>
      <c r="D15" s="146"/>
      <c r="E15" s="147"/>
      <c r="F15" s="146"/>
      <c r="G15" s="148"/>
    </row>
    <row r="16" ht="27" customHeight="1" spans="1:7">
      <c r="A16" s="88" t="s">
        <v>76</v>
      </c>
      <c r="B16" s="149"/>
      <c r="C16" s="150"/>
      <c r="D16" s="149"/>
      <c r="E16" s="150"/>
      <c r="F16" s="149"/>
      <c r="G16" s="151"/>
    </row>
  </sheetData>
  <mergeCells count="6">
    <mergeCell ref="A1:G1"/>
    <mergeCell ref="A2:G2"/>
    <mergeCell ref="B3:C3"/>
    <mergeCell ref="D3:E3"/>
    <mergeCell ref="F3:G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"/>
  <sheetViews>
    <sheetView workbookViewId="0">
      <selection activeCell="H7" sqref="H7"/>
    </sheetView>
  </sheetViews>
  <sheetFormatPr defaultColWidth="9" defaultRowHeight="13.5" outlineLevelCol="4"/>
  <cols>
    <col min="1" max="1" width="17.375" customWidth="1"/>
    <col min="2" max="5" width="11.125" customWidth="1"/>
  </cols>
  <sheetData>
    <row r="1" ht="30" customHeight="1" spans="1:5">
      <c r="A1" s="1" t="s">
        <v>77</v>
      </c>
      <c r="B1" s="1"/>
      <c r="C1" s="1"/>
      <c r="D1" s="1"/>
      <c r="E1" s="1"/>
    </row>
    <row r="2" ht="30" customHeight="1" spans="1:5">
      <c r="A2" s="21" t="s">
        <v>78</v>
      </c>
      <c r="B2" s="21"/>
      <c r="C2" s="21"/>
      <c r="D2" s="21"/>
      <c r="E2" s="21"/>
    </row>
    <row r="3" ht="32.1" customHeight="1" spans="1:5">
      <c r="A3" s="94" t="s">
        <v>79</v>
      </c>
      <c r="B3" s="95" t="s">
        <v>8</v>
      </c>
      <c r="C3" s="95"/>
      <c r="D3" s="95" t="s">
        <v>80</v>
      </c>
      <c r="E3" s="96"/>
    </row>
    <row r="4" ht="32.1" customHeight="1" spans="1:5">
      <c r="A4" s="94"/>
      <c r="B4" s="95" t="s">
        <v>81</v>
      </c>
      <c r="C4" s="95" t="s">
        <v>46</v>
      </c>
      <c r="D4" s="95" t="s">
        <v>81</v>
      </c>
      <c r="E4" s="96" t="s">
        <v>46</v>
      </c>
    </row>
    <row r="5" ht="33.4" customHeight="1" spans="1:5">
      <c r="A5" s="119" t="s">
        <v>82</v>
      </c>
      <c r="B5" s="120">
        <v>677.624151593415</v>
      </c>
      <c r="C5" s="121">
        <v>0.453207645479892</v>
      </c>
      <c r="D5" s="120">
        <v>407.833615093656</v>
      </c>
      <c r="E5" s="122">
        <v>4.30069283230787</v>
      </c>
    </row>
    <row r="6" ht="33.4" customHeight="1" spans="1:5">
      <c r="A6" s="123" t="s">
        <v>83</v>
      </c>
      <c r="B6" s="124">
        <v>177.776994275311</v>
      </c>
      <c r="C6" s="125">
        <v>-0.541276373242354</v>
      </c>
      <c r="D6" s="124">
        <v>122.173526692218</v>
      </c>
      <c r="E6" s="126">
        <v>2.43905699169518</v>
      </c>
    </row>
    <row r="7" ht="33.4" customHeight="1" spans="1:5">
      <c r="A7" s="123" t="s">
        <v>84</v>
      </c>
      <c r="B7" s="124">
        <v>34.4908030038778</v>
      </c>
      <c r="C7" s="125">
        <v>0.400400976373902</v>
      </c>
      <c r="D7" s="124">
        <v>10.909</v>
      </c>
      <c r="E7" s="126">
        <v>10.9037289018891</v>
      </c>
    </row>
    <row r="8" ht="33.4" customHeight="1" spans="1:5">
      <c r="A8" s="123" t="s">
        <v>85</v>
      </c>
      <c r="B8" s="124">
        <v>107.380317711679</v>
      </c>
      <c r="C8" s="125">
        <v>-2.8472887488456</v>
      </c>
      <c r="D8" s="124">
        <v>65.1538392295898</v>
      </c>
      <c r="E8" s="126">
        <v>3.75331162575326</v>
      </c>
    </row>
    <row r="9" ht="33.4" customHeight="1" spans="1:5">
      <c r="A9" s="123" t="s">
        <v>86</v>
      </c>
      <c r="B9" s="124">
        <v>108.849735780786</v>
      </c>
      <c r="C9" s="125">
        <v>3.51472328150174</v>
      </c>
      <c r="D9" s="124">
        <v>59.2671103907967</v>
      </c>
      <c r="E9" s="126">
        <v>6.29520962773434</v>
      </c>
    </row>
    <row r="10" ht="33.4" customHeight="1" spans="1:5">
      <c r="A10" s="123" t="s">
        <v>87</v>
      </c>
      <c r="B10" s="124">
        <v>58.1948416039483</v>
      </c>
      <c r="C10" s="125">
        <v>0.475689098217259</v>
      </c>
      <c r="D10" s="124">
        <v>32.3579934393877</v>
      </c>
      <c r="E10" s="126">
        <v>4.21718994418592</v>
      </c>
    </row>
    <row r="11" ht="33.4" customHeight="1" spans="1:5">
      <c r="A11" s="123" t="s">
        <v>88</v>
      </c>
      <c r="B11" s="124">
        <v>52.7065545098949</v>
      </c>
      <c r="C11" s="125">
        <v>1.97266624161605</v>
      </c>
      <c r="D11" s="124">
        <v>27.9795350898353</v>
      </c>
      <c r="E11" s="126">
        <v>4.12184961486251</v>
      </c>
    </row>
    <row r="12" ht="33.4" customHeight="1" spans="1:5">
      <c r="A12" s="123" t="s">
        <v>89</v>
      </c>
      <c r="B12" s="124">
        <v>37.8252077638136</v>
      </c>
      <c r="C12" s="125">
        <v>2.42983162568142</v>
      </c>
      <c r="D12" s="124">
        <v>17.2366224575655</v>
      </c>
      <c r="E12" s="126">
        <v>6.05035423446218</v>
      </c>
    </row>
    <row r="13" ht="33.4" customHeight="1" spans="1:5">
      <c r="A13" s="123" t="s">
        <v>90</v>
      </c>
      <c r="B13" s="124">
        <v>35.9101157761999</v>
      </c>
      <c r="C13" s="125">
        <v>0.295546346779645</v>
      </c>
      <c r="D13" s="124">
        <v>21.1621566159706</v>
      </c>
      <c r="E13" s="126">
        <v>3.855</v>
      </c>
    </row>
    <row r="14" ht="33.4" customHeight="1" spans="1:5">
      <c r="A14" s="123" t="s">
        <v>91</v>
      </c>
      <c r="B14" s="124">
        <v>32.6183645162949</v>
      </c>
      <c r="C14" s="125">
        <v>0.952800858417476</v>
      </c>
      <c r="D14" s="124">
        <v>23.459191091952</v>
      </c>
      <c r="E14" s="126">
        <v>7.67877061031685</v>
      </c>
    </row>
    <row r="15" ht="33.4" customHeight="1" spans="1:5">
      <c r="A15" s="127" t="s">
        <v>92</v>
      </c>
      <c r="B15" s="128">
        <v>66.6890819970775</v>
      </c>
      <c r="C15" s="129">
        <v>1.75429280487805</v>
      </c>
      <c r="D15" s="128">
        <v>38.3060961103909</v>
      </c>
      <c r="E15" s="130">
        <v>5.11932250544504</v>
      </c>
    </row>
    <row r="16" ht="30" customHeight="1"/>
  </sheetData>
  <mergeCells count="5">
    <mergeCell ref="A1:E1"/>
    <mergeCell ref="A2:E2"/>
    <mergeCell ref="B3:C3"/>
    <mergeCell ref="D3:E3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topLeftCell="A3" workbookViewId="0">
      <selection activeCell="B5" sqref="B5:C18"/>
    </sheetView>
  </sheetViews>
  <sheetFormatPr defaultColWidth="9" defaultRowHeight="13.5" outlineLevelCol="2"/>
  <cols>
    <col min="1" max="1" width="26.625" customWidth="1"/>
    <col min="2" max="2" width="16" customWidth="1"/>
    <col min="3" max="3" width="15" customWidth="1"/>
  </cols>
  <sheetData>
    <row r="1" ht="24.75" customHeight="1" spans="1:3">
      <c r="A1" s="104" t="s">
        <v>93</v>
      </c>
      <c r="B1" s="104"/>
      <c r="C1" s="104"/>
    </row>
    <row r="2" ht="18.75" customHeight="1" spans="1:3">
      <c r="A2" s="105"/>
      <c r="B2" s="105"/>
      <c r="C2" s="105"/>
    </row>
    <row r="3" ht="19.5" customHeight="1" spans="1:3">
      <c r="A3" s="106" t="s">
        <v>94</v>
      </c>
      <c r="B3" s="106"/>
      <c r="C3" s="106"/>
    </row>
    <row r="4" ht="30.75" customHeight="1" spans="1:3">
      <c r="A4" s="107" t="s">
        <v>95</v>
      </c>
      <c r="B4" s="108" t="s">
        <v>65</v>
      </c>
      <c r="C4" s="109" t="s">
        <v>96</v>
      </c>
    </row>
    <row r="5" ht="26.25" customHeight="1" spans="1:3">
      <c r="A5" s="110" t="s">
        <v>97</v>
      </c>
      <c r="B5" s="111">
        <v>293268.4</v>
      </c>
      <c r="C5" s="112">
        <v>9.7</v>
      </c>
    </row>
    <row r="6" ht="26.25" customHeight="1" spans="1:3">
      <c r="A6" s="113" t="s">
        <v>98</v>
      </c>
      <c r="B6" s="114">
        <v>126941.7</v>
      </c>
      <c r="C6" s="115">
        <v>4.1</v>
      </c>
    </row>
    <row r="7" ht="26.25" customHeight="1" spans="1:3">
      <c r="A7" s="113" t="s">
        <v>99</v>
      </c>
      <c r="B7" s="114">
        <v>262979.8</v>
      </c>
      <c r="C7" s="115">
        <v>11.7</v>
      </c>
    </row>
    <row r="8" ht="26.25" customHeight="1" spans="1:3">
      <c r="A8" s="113" t="s">
        <v>100</v>
      </c>
      <c r="B8" s="114"/>
      <c r="C8" s="115"/>
    </row>
    <row r="9" ht="26.25" customHeight="1" spans="1:3">
      <c r="A9" s="113" t="s">
        <v>101</v>
      </c>
      <c r="B9" s="114">
        <v>49618.5</v>
      </c>
      <c r="C9" s="115">
        <v>5.2</v>
      </c>
    </row>
    <row r="10" ht="26.25" customHeight="1" spans="1:3">
      <c r="A10" s="113" t="s">
        <v>102</v>
      </c>
      <c r="B10" s="114">
        <v>148598.4</v>
      </c>
      <c r="C10" s="115">
        <v>10.2</v>
      </c>
    </row>
    <row r="11" ht="26.25" customHeight="1" spans="1:3">
      <c r="A11" s="113" t="s">
        <v>103</v>
      </c>
      <c r="B11" s="114">
        <v>169695.2</v>
      </c>
      <c r="C11" s="115">
        <v>9.2</v>
      </c>
    </row>
    <row r="12" ht="26.25" customHeight="1" spans="1:3">
      <c r="A12" s="113" t="s">
        <v>104</v>
      </c>
      <c r="B12" s="114"/>
      <c r="C12" s="115"/>
    </row>
    <row r="13" ht="26.25" customHeight="1" spans="1:3">
      <c r="A13" s="113" t="s">
        <v>105</v>
      </c>
      <c r="B13" s="114">
        <v>25455.9</v>
      </c>
      <c r="C13" s="115">
        <v>1.6</v>
      </c>
    </row>
    <row r="14" ht="26.25" customHeight="1" spans="1:3">
      <c r="A14" s="113" t="s">
        <v>106</v>
      </c>
      <c r="B14" s="114">
        <v>48883.7</v>
      </c>
      <c r="C14" s="115">
        <v>-4</v>
      </c>
    </row>
    <row r="15" ht="26.25" customHeight="1" spans="1:3">
      <c r="A15" s="113" t="s">
        <v>107</v>
      </c>
      <c r="B15" s="114">
        <v>88315.7</v>
      </c>
      <c r="C15" s="115">
        <v>18.2</v>
      </c>
    </row>
    <row r="16" ht="26.25" customHeight="1" spans="1:3">
      <c r="A16" s="113" t="s">
        <v>108</v>
      </c>
      <c r="B16" s="114">
        <v>19806.7</v>
      </c>
      <c r="C16" s="115">
        <v>5.7</v>
      </c>
    </row>
    <row r="17" ht="26.25" customHeight="1" spans="1:3">
      <c r="A17" s="113" t="s">
        <v>109</v>
      </c>
      <c r="B17" s="114">
        <v>33919.4</v>
      </c>
      <c r="C17" s="115">
        <v>40.4</v>
      </c>
    </row>
    <row r="18" ht="26.25" customHeight="1" spans="1:3">
      <c r="A18" s="116" t="s">
        <v>110</v>
      </c>
      <c r="B18" s="117">
        <v>31668.1</v>
      </c>
      <c r="C18" s="118">
        <v>32.4</v>
      </c>
    </row>
  </sheetData>
  <mergeCells count="3">
    <mergeCell ref="A1:C1"/>
    <mergeCell ref="A2:C2"/>
    <mergeCell ref="A3:C3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"/>
  <sheetViews>
    <sheetView workbookViewId="0">
      <selection activeCell="J6" sqref="J6"/>
    </sheetView>
  </sheetViews>
  <sheetFormatPr defaultColWidth="9" defaultRowHeight="13.5" outlineLevelCol="7"/>
  <cols>
    <col min="1" max="1" width="22.75" customWidth="1"/>
    <col min="2" max="3" width="13.625" customWidth="1"/>
    <col min="5" max="8" width="9" hidden="1" customWidth="1"/>
  </cols>
  <sheetData>
    <row r="1" ht="30" customHeight="1" spans="1:3">
      <c r="A1" s="1" t="s">
        <v>111</v>
      </c>
      <c r="B1" s="1"/>
      <c r="C1" s="1"/>
    </row>
    <row r="2" ht="30" customHeight="1" spans="1:3">
      <c r="A2" s="93" t="s">
        <v>112</v>
      </c>
      <c r="B2" s="21"/>
      <c r="C2" s="21"/>
    </row>
    <row r="3" ht="30" customHeight="1" spans="1:3">
      <c r="A3" s="94" t="s">
        <v>113</v>
      </c>
      <c r="B3" s="95" t="s">
        <v>114</v>
      </c>
      <c r="C3" s="96" t="s">
        <v>96</v>
      </c>
    </row>
    <row r="4" ht="30.95" customHeight="1" spans="1:3">
      <c r="A4" s="97" t="s">
        <v>115</v>
      </c>
      <c r="B4" s="98">
        <v>1708493.7</v>
      </c>
      <c r="C4" s="99">
        <v>-0.4</v>
      </c>
    </row>
    <row r="5" ht="30.95" customHeight="1" spans="1:8">
      <c r="A5" s="97" t="s">
        <v>83</v>
      </c>
      <c r="B5" s="98">
        <v>489550.6</v>
      </c>
      <c r="C5" s="99">
        <v>-0.1</v>
      </c>
      <c r="F5" s="40"/>
      <c r="G5" s="40"/>
      <c r="H5" s="40"/>
    </row>
    <row r="6" ht="30.95" customHeight="1" spans="1:8">
      <c r="A6" s="97" t="s">
        <v>116</v>
      </c>
      <c r="B6" s="98">
        <v>266362.3</v>
      </c>
      <c r="C6" s="99">
        <v>-2.2</v>
      </c>
      <c r="F6" s="100" t="s">
        <v>117</v>
      </c>
      <c r="G6" s="100"/>
      <c r="H6" s="100"/>
    </row>
    <row r="7" ht="30.95" customHeight="1" spans="1:8">
      <c r="A7" s="97" t="s">
        <v>85</v>
      </c>
      <c r="B7" s="98">
        <v>242859.5</v>
      </c>
      <c r="C7" s="99">
        <v>-7.6</v>
      </c>
      <c r="F7" s="40">
        <f>B5</f>
        <v>489550.6</v>
      </c>
      <c r="G7" s="40">
        <f>C5</f>
        <v>-0.1</v>
      </c>
      <c r="H7" s="40" t="e">
        <f>#REF!</f>
        <v>#REF!</v>
      </c>
    </row>
    <row r="8" ht="30.95" customHeight="1" spans="1:8">
      <c r="A8" s="97" t="s">
        <v>86</v>
      </c>
      <c r="B8" s="98">
        <v>293268.4</v>
      </c>
      <c r="C8" s="99">
        <v>9.7</v>
      </c>
      <c r="F8" s="40">
        <f t="shared" ref="F8:G14" si="0">B8</f>
        <v>293268.4</v>
      </c>
      <c r="G8" s="40">
        <f t="shared" si="0"/>
        <v>9.7</v>
      </c>
      <c r="H8" s="40" t="e">
        <f>#REF!</f>
        <v>#REF!</v>
      </c>
    </row>
    <row r="9" ht="30.95" customHeight="1" spans="1:8">
      <c r="A9" s="97" t="s">
        <v>87</v>
      </c>
      <c r="B9" s="98">
        <v>198672.3</v>
      </c>
      <c r="C9" s="99">
        <v>-2.3</v>
      </c>
      <c r="F9" s="40">
        <f t="shared" si="0"/>
        <v>198672.3</v>
      </c>
      <c r="G9" s="40">
        <f t="shared" si="0"/>
        <v>-2.3</v>
      </c>
      <c r="H9" s="40" t="e">
        <f>#REF!</f>
        <v>#REF!</v>
      </c>
    </row>
    <row r="10" ht="30.95" customHeight="1" spans="1:8">
      <c r="A10" s="97" t="s">
        <v>88</v>
      </c>
      <c r="B10" s="98">
        <v>157818.5</v>
      </c>
      <c r="C10" s="99">
        <v>-0.1</v>
      </c>
      <c r="F10" s="40">
        <f t="shared" si="0"/>
        <v>157818.5</v>
      </c>
      <c r="G10" s="40">
        <f t="shared" si="0"/>
        <v>-0.1</v>
      </c>
      <c r="H10" s="40" t="e">
        <f>#REF!</f>
        <v>#REF!</v>
      </c>
    </row>
    <row r="11" ht="30.95" customHeight="1" spans="1:8">
      <c r="A11" s="97" t="s">
        <v>89</v>
      </c>
      <c r="B11" s="98">
        <v>136890.6</v>
      </c>
      <c r="C11" s="99">
        <v>0.9</v>
      </c>
      <c r="F11" s="40">
        <f t="shared" si="0"/>
        <v>136890.6</v>
      </c>
      <c r="G11" s="40">
        <f t="shared" si="0"/>
        <v>0.9</v>
      </c>
      <c r="H11" s="40" t="e">
        <f>#REF!</f>
        <v>#REF!</v>
      </c>
    </row>
    <row r="12" ht="30.95" customHeight="1" spans="1:8">
      <c r="A12" s="97" t="s">
        <v>90</v>
      </c>
      <c r="B12" s="98">
        <v>57821</v>
      </c>
      <c r="C12" s="99">
        <v>-4</v>
      </c>
      <c r="F12" s="40">
        <f t="shared" si="0"/>
        <v>57821</v>
      </c>
      <c r="G12" s="40">
        <f t="shared" si="0"/>
        <v>-4</v>
      </c>
      <c r="H12" s="40" t="e">
        <f>#REF!</f>
        <v>#REF!</v>
      </c>
    </row>
    <row r="13" ht="30.95" customHeight="1" spans="1:8">
      <c r="A13" s="97" t="s">
        <v>91</v>
      </c>
      <c r="B13" s="98">
        <v>27733.1</v>
      </c>
      <c r="C13" s="99">
        <v>-6.7</v>
      </c>
      <c r="F13" s="40">
        <f t="shared" si="0"/>
        <v>27733.1</v>
      </c>
      <c r="G13" s="40">
        <f t="shared" si="0"/>
        <v>-6.7</v>
      </c>
      <c r="H13" s="40" t="e">
        <f>#REF!</f>
        <v>#REF!</v>
      </c>
    </row>
    <row r="14" ht="30.95" customHeight="1" spans="1:8">
      <c r="A14" s="101" t="s">
        <v>92</v>
      </c>
      <c r="B14" s="102">
        <v>104222.2</v>
      </c>
      <c r="C14" s="103">
        <v>0.5</v>
      </c>
      <c r="F14" s="40">
        <f t="shared" si="0"/>
        <v>104222.2</v>
      </c>
      <c r="G14" s="40">
        <f t="shared" si="0"/>
        <v>0.5</v>
      </c>
      <c r="H14" s="40" t="e">
        <f>#REF!</f>
        <v>#REF!</v>
      </c>
    </row>
    <row r="15" spans="5:8">
      <c r="E15" s="45" t="s">
        <v>6</v>
      </c>
      <c r="F15" s="46">
        <f>RANK(F8,F7:F14)</f>
        <v>2</v>
      </c>
      <c r="G15" s="46">
        <f t="shared" ref="G15:H15" si="1">RANK(G8,G7:G14)</f>
        <v>1</v>
      </c>
      <c r="H15" s="46" t="e">
        <f t="shared" si="1"/>
        <v>#REF!</v>
      </c>
    </row>
  </sheetData>
  <mergeCells count="3">
    <mergeCell ref="A1:C1"/>
    <mergeCell ref="A2:C2"/>
    <mergeCell ref="F6:H6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workbookViewId="0">
      <selection activeCell="J10" sqref="J10"/>
    </sheetView>
  </sheetViews>
  <sheetFormatPr defaultColWidth="9" defaultRowHeight="13.5"/>
  <cols>
    <col min="1" max="1" width="21.875" customWidth="1"/>
    <col min="2" max="5" width="10" customWidth="1"/>
    <col min="7" max="9" width="9" hidden="1" customWidth="1"/>
  </cols>
  <sheetData>
    <row r="1" ht="30" customHeight="1" spans="1:5">
      <c r="A1" s="1" t="s">
        <v>118</v>
      </c>
      <c r="B1" s="1"/>
      <c r="C1" s="1"/>
      <c r="D1" s="1"/>
      <c r="E1" s="1"/>
    </row>
    <row r="2" ht="30" customHeight="1" spans="1:5">
      <c r="A2" s="21" t="s">
        <v>119</v>
      </c>
      <c r="B2" s="21"/>
      <c r="C2" s="21"/>
      <c r="D2" s="21"/>
      <c r="E2" s="21"/>
    </row>
    <row r="3" ht="24.95" customHeight="1" spans="1:5">
      <c r="A3" s="81" t="s">
        <v>120</v>
      </c>
      <c r="B3" s="82" t="s">
        <v>121</v>
      </c>
      <c r="C3" s="82"/>
      <c r="D3" s="82" t="s">
        <v>122</v>
      </c>
      <c r="E3" s="83"/>
    </row>
    <row r="4" ht="24.95" customHeight="1" spans="1:5">
      <c r="A4" s="81"/>
      <c r="B4" s="82" t="s">
        <v>123</v>
      </c>
      <c r="C4" s="82" t="s">
        <v>124</v>
      </c>
      <c r="D4" s="82" t="s">
        <v>123</v>
      </c>
      <c r="E4" s="83" t="s">
        <v>124</v>
      </c>
    </row>
    <row r="5" ht="24.95" customHeight="1" spans="1:5">
      <c r="A5" s="81"/>
      <c r="B5" s="82" t="s">
        <v>81</v>
      </c>
      <c r="C5" s="82" t="s">
        <v>125</v>
      </c>
      <c r="D5" s="82" t="s">
        <v>81</v>
      </c>
      <c r="E5" s="83" t="s">
        <v>125</v>
      </c>
    </row>
    <row r="6" ht="29.85" customHeight="1" spans="1:5">
      <c r="A6" s="84" t="s">
        <v>82</v>
      </c>
      <c r="B6" s="85">
        <v>746604.07</v>
      </c>
      <c r="C6" s="86">
        <v>2.49937163532475</v>
      </c>
      <c r="D6" s="85">
        <v>455874.65</v>
      </c>
      <c r="E6" s="87">
        <v>-0.737864169839445</v>
      </c>
    </row>
    <row r="7" ht="29.85" customHeight="1" spans="1:9">
      <c r="A7" s="84" t="s">
        <v>83</v>
      </c>
      <c r="B7" s="85">
        <v>176235.13</v>
      </c>
      <c r="C7" s="86">
        <v>3.93920662304016</v>
      </c>
      <c r="D7" s="85">
        <v>86797.66</v>
      </c>
      <c r="E7" s="87">
        <v>0.633719674434175</v>
      </c>
      <c r="G7" s="39" t="s">
        <v>117</v>
      </c>
      <c r="H7" s="47"/>
      <c r="I7" s="47"/>
    </row>
    <row r="8" ht="29.85" customHeight="1" spans="1:9">
      <c r="A8" s="84" t="s">
        <v>126</v>
      </c>
      <c r="B8" s="85">
        <v>76788.01</v>
      </c>
      <c r="C8" s="86">
        <v>1.47121883716176</v>
      </c>
      <c r="D8" s="85">
        <v>61275.96</v>
      </c>
      <c r="E8" s="87">
        <v>-1.34953016387071</v>
      </c>
      <c r="H8" s="40">
        <f>$C$7</f>
        <v>3.93920662304016</v>
      </c>
      <c r="I8" s="92">
        <f>$E$7</f>
        <v>0.633719674434175</v>
      </c>
    </row>
    <row r="9" ht="29.85" customHeight="1" spans="1:9">
      <c r="A9" s="84" t="s">
        <v>85</v>
      </c>
      <c r="B9" s="85">
        <v>106600.62</v>
      </c>
      <c r="C9" s="86">
        <v>1.01998317164702</v>
      </c>
      <c r="D9" s="85">
        <v>62135.52</v>
      </c>
      <c r="E9" s="87">
        <v>-2.67396481818973</v>
      </c>
      <c r="H9" s="40">
        <f t="shared" ref="H9:H16" si="0">C9</f>
        <v>1.01998317164702</v>
      </c>
      <c r="I9" s="92">
        <f t="shared" ref="I9:I16" si="1">E9</f>
        <v>-2.67396481818973</v>
      </c>
    </row>
    <row r="10" ht="29.85" customHeight="1" spans="1:9">
      <c r="A10" s="84" t="s">
        <v>86</v>
      </c>
      <c r="B10" s="85">
        <v>137189.34</v>
      </c>
      <c r="C10" s="86">
        <v>18.138858390276</v>
      </c>
      <c r="D10" s="85">
        <v>97496.82</v>
      </c>
      <c r="E10" s="87">
        <v>22.3346427122186</v>
      </c>
      <c r="H10" s="40">
        <f t="shared" si="0"/>
        <v>18.138858390276</v>
      </c>
      <c r="I10" s="92">
        <f t="shared" si="1"/>
        <v>22.3346427122186</v>
      </c>
    </row>
    <row r="11" ht="29.85" customHeight="1" spans="1:9">
      <c r="A11" s="84" t="s">
        <v>87</v>
      </c>
      <c r="B11" s="85">
        <v>69229.23</v>
      </c>
      <c r="C11" s="86">
        <v>2.22251917893273</v>
      </c>
      <c r="D11" s="85">
        <v>48768.68</v>
      </c>
      <c r="E11" s="87">
        <v>1.54178202426533</v>
      </c>
      <c r="H11" s="40">
        <f t="shared" si="0"/>
        <v>2.22251917893273</v>
      </c>
      <c r="I11" s="92">
        <f t="shared" si="1"/>
        <v>1.54178202426533</v>
      </c>
    </row>
    <row r="12" ht="29.85" customHeight="1" spans="1:9">
      <c r="A12" s="84" t="s">
        <v>88</v>
      </c>
      <c r="B12" s="85">
        <v>53132.83</v>
      </c>
      <c r="C12" s="86">
        <v>1.0014253121601</v>
      </c>
      <c r="D12" s="85">
        <v>31165.82</v>
      </c>
      <c r="E12" s="87">
        <v>-3.66183582047106</v>
      </c>
      <c r="H12" s="40">
        <f t="shared" si="0"/>
        <v>1.0014253121601</v>
      </c>
      <c r="I12" s="92">
        <f t="shared" si="1"/>
        <v>-3.66183582047106</v>
      </c>
    </row>
    <row r="13" ht="29.85" customHeight="1" spans="1:9">
      <c r="A13" s="84" t="s">
        <v>89</v>
      </c>
      <c r="B13" s="85">
        <v>95241.36</v>
      </c>
      <c r="C13" s="86">
        <v>-9.14485388880992</v>
      </c>
      <c r="D13" s="85">
        <v>80495.6</v>
      </c>
      <c r="E13" s="87">
        <v>-11.4015001591558</v>
      </c>
      <c r="H13" s="40">
        <f t="shared" si="0"/>
        <v>-9.14485388880992</v>
      </c>
      <c r="I13" s="92">
        <f t="shared" si="1"/>
        <v>-11.4015001591558</v>
      </c>
    </row>
    <row r="14" ht="29.85" customHeight="1" spans="1:9">
      <c r="A14" s="84" t="s">
        <v>90</v>
      </c>
      <c r="B14" s="85">
        <v>27992.73</v>
      </c>
      <c r="C14" s="86">
        <v>-0.931976739865099</v>
      </c>
      <c r="D14" s="85">
        <v>14205.79</v>
      </c>
      <c r="E14" s="87">
        <v>-6.99535428183849</v>
      </c>
      <c r="H14" s="40">
        <f t="shared" si="0"/>
        <v>-0.931976739865099</v>
      </c>
      <c r="I14" s="92">
        <f t="shared" si="1"/>
        <v>-6.99535428183849</v>
      </c>
    </row>
    <row r="15" ht="29.85" customHeight="1" spans="1:9">
      <c r="A15" s="84" t="s">
        <v>91</v>
      </c>
      <c r="B15" s="85">
        <v>18719.55</v>
      </c>
      <c r="C15" s="86">
        <v>17.9316483990016</v>
      </c>
      <c r="D15" s="85">
        <v>3955.1</v>
      </c>
      <c r="E15" s="87">
        <v>-15.8968928355746</v>
      </c>
      <c r="H15" s="40">
        <f t="shared" si="0"/>
        <v>17.9316483990016</v>
      </c>
      <c r="I15" s="92">
        <f t="shared" si="1"/>
        <v>-15.8968928355746</v>
      </c>
    </row>
    <row r="16" ht="29.85" customHeight="1" spans="1:9">
      <c r="A16" s="88" t="s">
        <v>92</v>
      </c>
      <c r="B16" s="89">
        <v>54776.54</v>
      </c>
      <c r="C16" s="90">
        <v>1.02464046659438</v>
      </c>
      <c r="D16" s="89">
        <v>26537.54</v>
      </c>
      <c r="E16" s="91">
        <v>-6.27390828472063</v>
      </c>
      <c r="H16" s="40">
        <f t="shared" si="0"/>
        <v>1.02464046659438</v>
      </c>
      <c r="I16" s="92">
        <f t="shared" si="1"/>
        <v>-6.27390828472063</v>
      </c>
    </row>
    <row r="17" ht="29.85" customHeight="1" spans="1:9">
      <c r="A17" s="22" t="s">
        <v>127</v>
      </c>
      <c r="B17" s="22"/>
      <c r="C17" s="22"/>
      <c r="D17" s="22"/>
      <c r="E17" s="22"/>
      <c r="G17" s="45" t="s">
        <v>6</v>
      </c>
      <c r="H17" s="46">
        <f>RANK(H10,H8:H16)</f>
        <v>1</v>
      </c>
      <c r="I17" s="46">
        <f>RANK(I10,I8:I16)</f>
        <v>1</v>
      </c>
    </row>
    <row r="18" spans="3:5">
      <c r="C18" s="40"/>
      <c r="D18" s="40"/>
      <c r="E18" s="40"/>
    </row>
  </sheetData>
  <mergeCells count="7">
    <mergeCell ref="A1:E1"/>
    <mergeCell ref="A2:E2"/>
    <mergeCell ref="B3:C3"/>
    <mergeCell ref="D3:E3"/>
    <mergeCell ref="G7:I7"/>
    <mergeCell ref="A17:E17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C14"/>
  <sheetViews>
    <sheetView workbookViewId="0">
      <selection activeCell="C6" sqref="C6"/>
    </sheetView>
  </sheetViews>
  <sheetFormatPr defaultColWidth="9" defaultRowHeight="13.5" outlineLevelCol="2"/>
  <cols>
    <col min="1" max="1" width="26.625" customWidth="1"/>
    <col min="2" max="3" width="17.625" customWidth="1"/>
  </cols>
  <sheetData>
    <row r="1" ht="30" customHeight="1" spans="1:3">
      <c r="A1" s="1" t="s">
        <v>128</v>
      </c>
      <c r="B1" s="1"/>
      <c r="C1" s="1"/>
    </row>
    <row r="2" ht="30" customHeight="1" spans="1:3">
      <c r="A2" s="2" t="s">
        <v>129</v>
      </c>
      <c r="B2" s="2"/>
      <c r="C2" s="2"/>
    </row>
    <row r="3" ht="24.95" customHeight="1" spans="1:3">
      <c r="A3" s="13" t="s">
        <v>79</v>
      </c>
      <c r="B3" s="48" t="s">
        <v>123</v>
      </c>
      <c r="C3" s="4" t="s">
        <v>124</v>
      </c>
    </row>
    <row r="4" ht="24.95" customHeight="1" spans="1:3">
      <c r="A4" s="16"/>
      <c r="B4" s="27" t="s">
        <v>81</v>
      </c>
      <c r="C4" s="28" t="s">
        <v>125</v>
      </c>
    </row>
    <row r="5" ht="38.1" customHeight="1" spans="1:3">
      <c r="A5" s="78" t="s">
        <v>130</v>
      </c>
      <c r="B5" s="17">
        <v>109703</v>
      </c>
      <c r="C5" s="18">
        <v>1</v>
      </c>
    </row>
    <row r="6" ht="38.1" customHeight="1" spans="1:3">
      <c r="A6" s="3" t="s">
        <v>131</v>
      </c>
      <c r="B6" s="17">
        <v>93072</v>
      </c>
      <c r="C6" s="18">
        <v>2.5</v>
      </c>
    </row>
    <row r="7" ht="38.1" customHeight="1" spans="1:3">
      <c r="A7" s="3" t="s">
        <v>132</v>
      </c>
      <c r="B7" s="17">
        <v>46471</v>
      </c>
      <c r="C7" s="18">
        <v>1.4</v>
      </c>
    </row>
    <row r="8" ht="38.1" customHeight="1" spans="1:3">
      <c r="A8" s="3" t="s">
        <v>133</v>
      </c>
      <c r="B8" s="17">
        <v>16631</v>
      </c>
      <c r="C8" s="18">
        <v>-6.9</v>
      </c>
    </row>
    <row r="9" ht="38.1" customHeight="1" spans="1:3">
      <c r="A9" s="78" t="s">
        <v>134</v>
      </c>
      <c r="B9" s="17">
        <v>73554</v>
      </c>
      <c r="C9" s="18">
        <v>5.6</v>
      </c>
    </row>
    <row r="10" ht="38.1" customHeight="1" spans="1:3">
      <c r="A10" s="3" t="s">
        <v>132</v>
      </c>
      <c r="B10" s="17">
        <v>46470</v>
      </c>
      <c r="C10" s="18">
        <v>1.4</v>
      </c>
    </row>
    <row r="11" ht="38.1" customHeight="1" spans="1:3">
      <c r="A11" s="78" t="s">
        <v>135</v>
      </c>
      <c r="B11" s="62">
        <v>183257</v>
      </c>
      <c r="C11" s="18">
        <v>2.8</v>
      </c>
    </row>
    <row r="12" ht="38.1" customHeight="1" spans="1:3">
      <c r="A12" s="78" t="s">
        <v>136</v>
      </c>
      <c r="B12" s="17">
        <v>388037</v>
      </c>
      <c r="C12" s="18">
        <v>10.4</v>
      </c>
    </row>
    <row r="13" ht="38.1" customHeight="1" spans="1:3">
      <c r="A13" s="3" t="s">
        <v>137</v>
      </c>
      <c r="B13" s="17">
        <v>31573</v>
      </c>
      <c r="C13" s="18">
        <v>4.3</v>
      </c>
    </row>
    <row r="14" ht="38.1" customHeight="1" spans="1:3">
      <c r="A14" s="79" t="s">
        <v>138</v>
      </c>
      <c r="B14" s="80">
        <v>324263</v>
      </c>
      <c r="C14" s="55">
        <v>9.4</v>
      </c>
    </row>
  </sheetData>
  <mergeCells count="3">
    <mergeCell ref="A1:C1"/>
    <mergeCell ref="A2:C2"/>
    <mergeCell ref="A3:A4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K10" sqref="K10"/>
    </sheetView>
  </sheetViews>
  <sheetFormatPr defaultColWidth="9" defaultRowHeight="13.5"/>
  <cols>
    <col min="1" max="1" width="9.25" customWidth="1"/>
    <col min="2" max="2" width="10.25" customWidth="1"/>
    <col min="3" max="7" width="8.75" customWidth="1"/>
  </cols>
  <sheetData>
    <row r="1" ht="30" customHeight="1" spans="1:7">
      <c r="A1" s="1" t="s">
        <v>139</v>
      </c>
      <c r="B1" s="1"/>
      <c r="C1" s="1"/>
      <c r="D1" s="1"/>
      <c r="E1" s="1"/>
      <c r="F1" s="1"/>
      <c r="G1" s="1"/>
    </row>
    <row r="2" ht="30" customHeight="1" spans="1:7">
      <c r="A2" s="2" t="s">
        <v>140</v>
      </c>
      <c r="B2" s="2"/>
      <c r="C2" s="2"/>
      <c r="D2" s="2"/>
      <c r="E2" s="2"/>
      <c r="F2" s="2"/>
      <c r="G2" s="2"/>
    </row>
    <row r="3" ht="30.75" customHeight="1" spans="1:7">
      <c r="A3" s="3" t="s">
        <v>141</v>
      </c>
      <c r="B3" s="16" t="s">
        <v>28</v>
      </c>
      <c r="C3" s="16"/>
      <c r="D3" s="28" t="s">
        <v>142</v>
      </c>
      <c r="E3" s="15"/>
      <c r="F3" s="16" t="s">
        <v>30</v>
      </c>
      <c r="G3" s="16"/>
    </row>
    <row r="4" ht="30.75" customHeight="1" spans="1:7">
      <c r="A4" s="3"/>
      <c r="B4" s="3" t="s">
        <v>123</v>
      </c>
      <c r="C4" s="13" t="s">
        <v>124</v>
      </c>
      <c r="D4" s="4" t="s">
        <v>123</v>
      </c>
      <c r="E4" s="48" t="s">
        <v>124</v>
      </c>
      <c r="F4" s="3" t="s">
        <v>123</v>
      </c>
      <c r="G4" s="68" t="s">
        <v>124</v>
      </c>
    </row>
    <row r="5" ht="30.75" customHeight="1" spans="1:7">
      <c r="A5" s="15"/>
      <c r="B5" s="15" t="s">
        <v>81</v>
      </c>
      <c r="C5" s="13" t="s">
        <v>125</v>
      </c>
      <c r="D5" s="28" t="s">
        <v>81</v>
      </c>
      <c r="E5" s="27" t="s">
        <v>125</v>
      </c>
      <c r="F5" s="15" t="s">
        <v>81</v>
      </c>
      <c r="G5" s="16" t="s">
        <v>125</v>
      </c>
    </row>
    <row r="6" ht="31.35" customHeight="1" spans="1:10">
      <c r="A6" s="3" t="s">
        <v>82</v>
      </c>
      <c r="B6" s="69">
        <v>1746771</v>
      </c>
      <c r="C6" s="70">
        <v>3.961592850409</v>
      </c>
      <c r="D6" s="69">
        <v>1024378</v>
      </c>
      <c r="E6" s="71">
        <v>3.21615300984726</v>
      </c>
      <c r="F6" s="69">
        <v>3335393</v>
      </c>
      <c r="G6" s="72">
        <v>7.92280044626563</v>
      </c>
      <c r="H6" s="73"/>
      <c r="I6" s="73"/>
      <c r="J6" s="73"/>
    </row>
    <row r="7" ht="31.35" customHeight="1" spans="1:10">
      <c r="A7" s="3" t="s">
        <v>83</v>
      </c>
      <c r="B7" s="74">
        <v>709401</v>
      </c>
      <c r="C7" s="71">
        <v>7.48581428647186</v>
      </c>
      <c r="D7" s="74">
        <v>414387</v>
      </c>
      <c r="E7" s="71">
        <v>3.93792624289229</v>
      </c>
      <c r="F7" s="74">
        <v>866935</v>
      </c>
      <c r="G7" s="72">
        <v>25.4151886721485</v>
      </c>
      <c r="H7" s="73"/>
      <c r="I7" s="73"/>
      <c r="J7" s="73"/>
    </row>
    <row r="8" ht="31.35" customHeight="1" spans="1:10">
      <c r="A8" s="3" t="s">
        <v>85</v>
      </c>
      <c r="B8" s="74">
        <v>195939</v>
      </c>
      <c r="C8" s="71">
        <v>-17.1337100130259</v>
      </c>
      <c r="D8" s="74">
        <v>124361</v>
      </c>
      <c r="E8" s="71">
        <v>-12.1725742777036</v>
      </c>
      <c r="F8" s="74">
        <v>433199</v>
      </c>
      <c r="G8" s="72">
        <v>-2.35986737860883</v>
      </c>
      <c r="H8" s="73"/>
      <c r="I8" s="73"/>
      <c r="J8" s="73"/>
    </row>
    <row r="9" ht="31.35" customHeight="1" spans="1:10">
      <c r="A9" s="3" t="s">
        <v>86</v>
      </c>
      <c r="B9" s="74">
        <v>183257</v>
      </c>
      <c r="C9" s="71">
        <v>2.77380531767531</v>
      </c>
      <c r="D9" s="74">
        <v>109703</v>
      </c>
      <c r="E9" s="71">
        <v>0.9756726158151</v>
      </c>
      <c r="F9" s="74">
        <v>388037</v>
      </c>
      <c r="G9" s="72">
        <v>10.423810567234</v>
      </c>
      <c r="H9" s="75"/>
      <c r="I9" s="75"/>
      <c r="J9" s="75"/>
    </row>
    <row r="10" ht="31.35" customHeight="1" spans="1:10">
      <c r="A10" s="3" t="s">
        <v>87</v>
      </c>
      <c r="B10" s="74">
        <v>138806</v>
      </c>
      <c r="C10" s="71">
        <v>-2.83434251513772</v>
      </c>
      <c r="D10" s="74">
        <v>84654</v>
      </c>
      <c r="E10" s="71">
        <v>9.64833883815814</v>
      </c>
      <c r="F10" s="74">
        <v>272527</v>
      </c>
      <c r="G10" s="72">
        <v>-3.0739410321158</v>
      </c>
      <c r="H10" s="73"/>
      <c r="I10" s="73"/>
      <c r="J10" s="73"/>
    </row>
    <row r="11" ht="31.35" customHeight="1" spans="1:10">
      <c r="A11" s="3" t="s">
        <v>88</v>
      </c>
      <c r="B11" s="74">
        <v>106920</v>
      </c>
      <c r="C11" s="71">
        <v>7.02488438669897</v>
      </c>
      <c r="D11" s="74">
        <v>63104</v>
      </c>
      <c r="E11" s="71">
        <v>4.95467775467775</v>
      </c>
      <c r="F11" s="74">
        <v>299751</v>
      </c>
      <c r="G11" s="72">
        <v>5.83867379905725</v>
      </c>
      <c r="H11" s="73"/>
      <c r="I11" s="73"/>
      <c r="J11" s="73"/>
    </row>
    <row r="12" ht="31.35" customHeight="1" spans="1:10">
      <c r="A12" s="3" t="s">
        <v>89</v>
      </c>
      <c r="B12" s="74">
        <v>87096</v>
      </c>
      <c r="C12" s="71">
        <v>17.7084318786912</v>
      </c>
      <c r="D12" s="74">
        <v>53768</v>
      </c>
      <c r="E12" s="71">
        <v>22.8561636010511</v>
      </c>
      <c r="F12" s="74">
        <v>211620</v>
      </c>
      <c r="G12" s="72">
        <v>16.8228942400053</v>
      </c>
      <c r="H12" s="73"/>
      <c r="I12" s="73"/>
      <c r="J12" s="73"/>
    </row>
    <row r="13" ht="31.35" customHeight="1" spans="1:10">
      <c r="A13" s="3" t="s">
        <v>90</v>
      </c>
      <c r="B13" s="74">
        <v>61128</v>
      </c>
      <c r="C13" s="71">
        <v>2.52247417147457</v>
      </c>
      <c r="D13" s="74">
        <v>39152</v>
      </c>
      <c r="E13" s="71">
        <v>2.5673268364246</v>
      </c>
      <c r="F13" s="74">
        <v>255600</v>
      </c>
      <c r="G13" s="72">
        <v>7.4685604006105</v>
      </c>
      <c r="H13" s="73"/>
      <c r="I13" s="73"/>
      <c r="J13" s="73"/>
    </row>
    <row r="14" ht="31.35" customHeight="1" spans="1:10">
      <c r="A14" s="3" t="s">
        <v>91</v>
      </c>
      <c r="B14" s="74">
        <v>159505</v>
      </c>
      <c r="C14" s="71">
        <v>39.7744400434646</v>
      </c>
      <c r="D14" s="74">
        <v>69655</v>
      </c>
      <c r="E14" s="71">
        <v>36.5837875995137</v>
      </c>
      <c r="F14" s="74">
        <v>270567</v>
      </c>
      <c r="G14" s="72">
        <v>-4.5315973324865</v>
      </c>
      <c r="H14" s="73"/>
      <c r="I14" s="73"/>
      <c r="J14" s="73"/>
    </row>
    <row r="15" ht="31.35" customHeight="1" spans="1:10">
      <c r="A15" s="10" t="s">
        <v>92</v>
      </c>
      <c r="B15" s="76">
        <v>104719</v>
      </c>
      <c r="C15" s="77">
        <v>-0.796703296703299</v>
      </c>
      <c r="D15" s="76">
        <v>65594</v>
      </c>
      <c r="E15" s="77">
        <v>-2.92006452854204</v>
      </c>
      <c r="F15" s="76">
        <v>337157</v>
      </c>
      <c r="G15" s="60">
        <v>-0.0809056693240109</v>
      </c>
      <c r="H15" s="73"/>
      <c r="I15" s="73"/>
      <c r="J15" s="73"/>
    </row>
    <row r="16" ht="26.1" customHeight="1" spans="1:7">
      <c r="A16" s="22" t="s">
        <v>143</v>
      </c>
      <c r="B16" s="22"/>
      <c r="C16" s="22"/>
      <c r="D16" s="22"/>
      <c r="E16" s="22"/>
      <c r="F16" s="22"/>
      <c r="G16" s="22"/>
    </row>
    <row r="17" spans="3:7">
      <c r="C17">
        <f>RANK(C9,C7:C15)</f>
        <v>5</v>
      </c>
      <c r="E17">
        <f>RANK(E9,E7:E15)</f>
        <v>7</v>
      </c>
      <c r="G17">
        <f>RANK(G9,G7:G15)</f>
        <v>3</v>
      </c>
    </row>
  </sheetData>
  <mergeCells count="7">
    <mergeCell ref="A1:G1"/>
    <mergeCell ref="A2:G2"/>
    <mergeCell ref="B3:C3"/>
    <mergeCell ref="D3:E3"/>
    <mergeCell ref="F3:G3"/>
    <mergeCell ref="A16:G16"/>
    <mergeCell ref="A3:A5"/>
  </mergeCells>
  <pageMargins left="0.590277777777778" right="0.471527777777778" top="0.786805555555556" bottom="0.590277777777778" header="0.297916666666667" footer="0.297916666666667"/>
  <pageSetup paperSize="1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综合1</vt:lpstr>
      <vt:lpstr>综合2</vt:lpstr>
      <vt:lpstr>综合3</vt:lpstr>
      <vt:lpstr>综合4</vt:lpstr>
      <vt:lpstr>工业1</vt:lpstr>
      <vt:lpstr>工业2</vt:lpstr>
      <vt:lpstr>能源</vt:lpstr>
      <vt:lpstr>财政1</vt:lpstr>
      <vt:lpstr>财政</vt:lpstr>
      <vt:lpstr>金融1</vt:lpstr>
      <vt:lpstr>金融</vt:lpstr>
      <vt:lpstr>商贸</vt:lpstr>
      <vt:lpstr>社零1</vt:lpstr>
      <vt:lpstr>社零2</vt:lpstr>
      <vt:lpstr>网络零售额</vt:lpstr>
      <vt:lpstr>进出口</vt:lpstr>
      <vt:lpstr>保费</vt:lpstr>
      <vt:lpstr>全体居民</vt:lpstr>
      <vt:lpstr>城镇居民</vt:lpstr>
      <vt:lpstr>农村居民</vt:lpstr>
      <vt:lpstr>农业总产值</vt:lpstr>
      <vt:lpstr>旅游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pangh</cp:lastModifiedBy>
  <dcterms:created xsi:type="dcterms:W3CDTF">2006-09-16T00:00:00Z</dcterms:created>
  <cp:lastPrinted>2020-04-28T01:59:00Z</cp:lastPrinted>
  <dcterms:modified xsi:type="dcterms:W3CDTF">2020-11-03T02:11:56Z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