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819" activeTab="1"/>
  </bookViews>
  <sheets>
    <sheet name="收支总表" sheetId="1" r:id="rId1"/>
    <sheet name="财政支出预算表" sheetId="2" r:id="rId2"/>
    <sheet name="“三公”经费预算表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<sst xmlns="http://schemas.openxmlformats.org/spreadsheetml/2006/main" count="196" uniqueCount="191">
  <si>
    <t>单位：万元</t>
  </si>
  <si>
    <t>收                    入</t>
  </si>
  <si>
    <t>支                    出</t>
  </si>
  <si>
    <t>预算数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</si>
  <si>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</si>
  <si>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</si>
  <si>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</si>
  <si>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</si>
  <si>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</si>
  <si>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</si>
  <si>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</si>
  <si>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</si>
  <si>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</si>
  <si>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</si>
  <si>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</si>
  <si>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</si>
  <si>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本年收入合计</t>
  </si>
  <si>
    <t>收  入  总  计</t>
  </si>
  <si>
    <t>支  出  总  计</t>
  </si>
  <si>
    <t>合  计</t>
  </si>
  <si>
    <t>基本支出</t>
  </si>
  <si>
    <t>备  注</t>
  </si>
  <si>
    <t>单位：万元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</si>
  <si>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</si>
  <si>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</si>
  <si>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</si>
  <si>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</si>
  <si>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</si>
  <si>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项         目</t>
  </si>
  <si>
    <t>科目编码</t>
  </si>
  <si>
    <t>科目名称</t>
  </si>
  <si>
    <t>合   计</t>
  </si>
  <si>
    <r>
      <t xml:space="preserve">项 </t>
    </r>
    <r>
      <rPr>
        <sz val="14"/>
        <rFont val="宋体"/>
        <family val="0"/>
      </rPr>
      <t xml:space="preserve">  </t>
    </r>
    <r>
      <rPr>
        <sz val="14"/>
        <rFont val="宋体"/>
        <family val="0"/>
      </rPr>
      <t xml:space="preserve">  目</t>
    </r>
  </si>
  <si>
    <t>比上年预算增减（%）</t>
  </si>
  <si>
    <r>
      <t xml:space="preserve">合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计</t>
    </r>
  </si>
  <si>
    <t>注：1.科目细化至功能分类的项级科目；</t>
  </si>
  <si>
    <t>一、市财政补助收入</t>
  </si>
  <si>
    <t>二、自筹资金收入</t>
  </si>
  <si>
    <t>负债资金</t>
  </si>
  <si>
    <t>附件3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</si>
  <si>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财政支出包括公共财政预算支出和政府性基金预算支出</t>
    </r>
  </si>
  <si>
    <t>其中：公共财政预算支出</t>
  </si>
  <si>
    <t>附件5</t>
  </si>
  <si>
    <t>附件4</t>
  </si>
  <si>
    <r>
      <t>注：1</t>
    </r>
    <r>
      <rPr>
        <sz val="12"/>
        <rFont val="宋体"/>
        <family val="0"/>
      </rPr>
      <t>.</t>
    </r>
    <r>
      <rPr>
        <sz val="12"/>
        <rFont val="宋体"/>
        <family val="0"/>
      </rPr>
      <t>科目细化至功能分类的项级科目</t>
    </r>
    <r>
      <rPr>
        <sz val="12"/>
        <rFont val="宋体"/>
        <family val="0"/>
      </rPr>
      <t xml:space="preserve"> </t>
    </r>
  </si>
  <si>
    <t>基本建设支出</t>
  </si>
  <si>
    <t>行政事业发展专项支出</t>
  </si>
  <si>
    <t>2010301</t>
  </si>
  <si>
    <t>2130104</t>
  </si>
  <si>
    <t>2130204</t>
  </si>
  <si>
    <t>2080199</t>
  </si>
  <si>
    <t>2130399</t>
  </si>
  <si>
    <t>2070199</t>
  </si>
  <si>
    <t>2019999</t>
  </si>
  <si>
    <t>2150899</t>
  </si>
  <si>
    <r>
      <t xml:space="preserve">合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计</t>
    </r>
  </si>
  <si>
    <t>一般公共服务支出-人大事务-其他人大事务支出</t>
  </si>
  <si>
    <t>一般公共服务支出-群众团体事务-其他群众团体事务支出</t>
  </si>
  <si>
    <t>一般公共服务支出-宣传事务-其他宣传事务支出</t>
  </si>
  <si>
    <t>一般公共服务支出-纪检监察事务-其他纪检监察事务支出</t>
  </si>
  <si>
    <t>一般公共服务支出-政府办公厅（室）及相关机构事务-信访事务</t>
  </si>
  <si>
    <t>国防支出-其他国防支出-其他国防支出</t>
  </si>
  <si>
    <t>公共安全支出-司法-基层司法业务</t>
  </si>
  <si>
    <t>医疗卫生与计划生育支出-医疗保障-新型农村合作医疗</t>
  </si>
  <si>
    <t>农林水支出-林业-林业防灾减灾（原森林防火）</t>
  </si>
  <si>
    <t>一般公共服务支出-政府办公厅（室）及相关机构事务-专项业务活动</t>
  </si>
  <si>
    <t>社会保障和就业支出-其他农村生活救助-其他农村生活救助支出</t>
  </si>
  <si>
    <t>医疗卫生与计划生育支出-公共卫生-其他公共卫生支出</t>
  </si>
  <si>
    <t>城乡社区支出-城乡社区管理事务-其他城乡社区管理事务支出</t>
  </si>
  <si>
    <t>一般公共服务支出-财政事务-其他财政事务支出</t>
  </si>
  <si>
    <t>社会保障和就业支出-民政管理事务-老龄事务</t>
  </si>
  <si>
    <t>国土海洋气象等支出-国土资源事务-国土整治</t>
  </si>
  <si>
    <t>城乡社区支出-国有土地使用权出让收入安排的支出-土地开发支出</t>
  </si>
  <si>
    <t>城乡社区支出-国有土地使用权出让收入安排的支出-农村基础设施建设支出</t>
  </si>
  <si>
    <t>城乡社区支出-国有土地使用权出让收入安排的支出-征地和拆迁补偿支出</t>
  </si>
  <si>
    <t>一般公共服务支出-政府办公厅（室）及相关机构事务-行政运行</t>
  </si>
  <si>
    <t>一般公共服务支出-其他一般公共服务支出-其他一般公共服务支出</t>
  </si>
  <si>
    <t>文化体育与传媒支出-文化-其他文化支出</t>
  </si>
  <si>
    <t>社会保障和就业支出-人力资源和社会保障管理事务-其他人力资源和社会保障管理事务支出</t>
  </si>
  <si>
    <t>城乡社区支出-其他城乡社区支出-其他城乡社区支出</t>
  </si>
  <si>
    <t>农林水支出-农业-事业运行</t>
  </si>
  <si>
    <t>农林水支出-林业-林业事业机构</t>
  </si>
  <si>
    <t>农林水支出-水利-其他水利支出</t>
  </si>
  <si>
    <t>资源勘探电力信息等支出-支持中小企业发展和管理支出-其他支持中小企业发展和管理支出</t>
  </si>
  <si>
    <t>资源勘探电力信息等支出-工业和信息产业监管-其他安全生产监管支出</t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</si>
  <si>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专项业务活动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</si>
  <si>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信访事务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</si>
  <si>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其他一般公共服务支出</t>
    </r>
  </si>
  <si>
    <r>
      <t xml:space="preserve">  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其他一般公共服务支出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</si>
  <si>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财政事务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</si>
  <si>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其他财政事务支出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</si>
  <si>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纪检监察事务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</si>
  <si>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其他纪检监察事务支出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</si>
  <si>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其他群众团体事务支出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</si>
  <si>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其他人大事务支出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</si>
  <si>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其他宣传事务支出</t>
    </r>
  </si>
  <si>
    <t>二、农林水支出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</si>
  <si>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林业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</si>
  <si>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林业防灾减灾（原森林防火）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</si>
  <si>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林业事业机构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</si>
  <si>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农业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</si>
  <si>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事业运行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</si>
  <si>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水利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</si>
  <si>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其他水利支出</t>
    </r>
  </si>
  <si>
    <t>三、城乡社区支出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</si>
  <si>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城乡社区管理事务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</si>
  <si>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其他城乡社区管理事务支出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</si>
  <si>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国有土地使用权出让收入安排的支出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</si>
  <si>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农村基础设施建设支出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</si>
  <si>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土地开发支出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</si>
  <si>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征地和拆迁补偿支出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</si>
  <si>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其他城乡社区支出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</si>
  <si>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其他城乡社区支出</t>
    </r>
  </si>
  <si>
    <t>四、公共安全支出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</si>
  <si>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司法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</si>
  <si>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基层司法业务</t>
    </r>
  </si>
  <si>
    <t>五、医疗卫生与计划生育支出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</si>
  <si>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公共卫生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</si>
  <si>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其他公共卫生支出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</si>
  <si>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医疗保障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</si>
  <si>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新型农村合作医疗</t>
    </r>
  </si>
  <si>
    <t>六、社会保障和就业支出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</si>
  <si>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民政管理事务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</si>
  <si>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老龄事务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</si>
  <si>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其他农村生活救助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</si>
  <si>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其他农村生活救助支出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</si>
  <si>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人力资源和社会保障管理事务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</si>
  <si>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其他人力资源和社会保障管理事务支出</t>
    </r>
  </si>
  <si>
    <t>七、文化体育与传媒支出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</si>
  <si>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文化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</si>
  <si>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其他文化支出</t>
    </r>
  </si>
  <si>
    <t>八、国土海洋气象等支出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</si>
  <si>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国土资源事务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</si>
  <si>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国土整治</t>
    </r>
  </si>
  <si>
    <t>九、国防支出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</si>
  <si>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其他国防支出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</si>
  <si>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其他国防支出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</si>
  <si>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支持中小企业发展和管理支出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</si>
  <si>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其他支持中小企业发展和管理支出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</si>
  <si>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统计信息事务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</si>
  <si>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专项普查活动</t>
    </r>
  </si>
  <si>
    <t xml:space="preserve">         工业和信息产业监管</t>
  </si>
  <si>
    <t xml:space="preserve">             其他安全生产监管支出</t>
  </si>
  <si>
    <t>一、一般公共服务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</si>
  <si>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政府办公厅(室)及相关机构事务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</si>
  <si>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行政运行</t>
    </r>
  </si>
  <si>
    <t>医疗卫生与计划生育支出-计划生育事务-计划生育服务</t>
  </si>
  <si>
    <t>一般公共服务支出-政府办公厅（室）及相关机构事务-其他政府办公厅（室）及相关机构事务</t>
  </si>
  <si>
    <t>农林水支出-农业-病虫害控制</t>
  </si>
  <si>
    <t>一般公共服务支出-商贸事务-招商引资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</si>
  <si>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商贸事务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</si>
  <si>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招商引资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</si>
  <si>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其他政府办公厅(室)及相关机构事务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</si>
  <si>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病虫害控制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</si>
  <si>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计划生育事务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</si>
  <si>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计划生育服务</t>
    </r>
  </si>
  <si>
    <t>2015年预算数</t>
  </si>
  <si>
    <t>2016年赤岸镇收支预算总表</t>
  </si>
  <si>
    <t>三、动用上年结余</t>
  </si>
  <si>
    <t>2016年赤岸镇财政支出预算表</t>
  </si>
  <si>
    <t>医疗卫生与计划生育支出-计划生育事务-计划生育机构</t>
  </si>
  <si>
    <t>城乡社区支出-城乡社区环境-城乡社区环境卫生</t>
  </si>
  <si>
    <t>农林水支出-水利-防汛</t>
  </si>
  <si>
    <t>农林水支出-农业-农业组织化与产业化经营</t>
  </si>
  <si>
    <t>一般公共服务支出-其他共产党事务支出-其他共产党事务支出</t>
  </si>
  <si>
    <t>商业服务业等支出-其他商业服务业等支出-其他商业服务业等支出</t>
  </si>
  <si>
    <t>一般公共服务支出-统计信息事务-其他统计信息事务支出</t>
  </si>
  <si>
    <t>文化体育与传媒支出-其他文化体育与传媒支出-其他文化体育与传媒支出</t>
  </si>
  <si>
    <t>社会保障和就业支出-优抚-在乡复员、退伍军人生活补助</t>
  </si>
  <si>
    <t>一般公共服务支出-统计信息事务-专项普查活动</t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</si>
  <si>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其他统计信息事务支出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</si>
  <si>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其他共产党事务支出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</si>
  <si>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其他共产党事务支出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</si>
  <si>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其他文化体育与传煤支出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</si>
  <si>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其他文化体育与传煤支出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</si>
  <si>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优抚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</si>
  <si>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在乡复员、退伍军人生活补贴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</si>
  <si>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计划生育机构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</si>
  <si>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城乡社区环境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</si>
  <si>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城乡社区环境卫生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</si>
  <si>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农业组织化与产业化经营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</si>
  <si>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防汛</t>
    </r>
  </si>
  <si>
    <t>十、商业服务业等支出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</si>
  <si>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其他商业服务业等支出</t>
    </r>
  </si>
  <si>
    <t xml:space="preserve"> </t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</si>
  <si>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其他商业服务业等支出</t>
    </r>
  </si>
  <si>
    <t>十一、资源勘探电力信息等支出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</si>
  <si>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群众团体事务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</si>
  <si>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人大事务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</si>
  <si>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宣传事务</t>
    </r>
  </si>
  <si>
    <t>2016年赤岸镇“三公”经费支出预算表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</si>
</sst>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00"/>
    <numFmt numFmtId="185" formatCode=";;"/>
    <numFmt numFmtId="186" formatCode="#,##0.00_);[Red]\(#,##0.00\)"/>
  </numFmts>
  <fonts count="33">
    <font>
      <sz val="12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10"/>
      <name val="宋体"/>
      <family val="0"/>
    </font>
    <font>
      <sz val="22"/>
      <name val="创艺简标宋"/>
      <family val="0"/>
    </font>
    <font>
      <sz val="9"/>
      <name val="创艺简标宋"/>
      <family val="0"/>
    </font>
    <font>
      <sz val="10"/>
      <name val="创艺简标宋"/>
      <family val="0"/>
    </font>
    <font>
      <sz val="12"/>
      <name val="方正书宋_GBK"/>
      <family val="0"/>
    </font>
    <font>
      <b/>
      <sz val="20"/>
      <name val="创艺简标宋"/>
      <family val="0"/>
    </font>
    <font>
      <b/>
      <sz val="12"/>
      <name val="宋体"/>
      <family val="0"/>
    </font>
    <font>
      <sz val="20"/>
      <name val="创艺简标宋"/>
      <family val="0"/>
    </font>
    <font>
      <sz val="14"/>
      <name val="宋体"/>
      <family val="0"/>
    </font>
    <font>
      <sz val="14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186" fontId="7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>
      <alignment horizontal="center" vertical="center"/>
    </xf>
    <xf numFmtId="0" fontId="0" fillId="24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7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vertical="center" wrapText="1"/>
    </xf>
    <xf numFmtId="0" fontId="7" fillId="0" borderId="0" xfId="53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0" fillId="0" borderId="13" xfId="53" applyNumberFormat="1" applyFont="1" applyFill="1" applyBorder="1" applyAlignment="1" applyProtection="1">
      <alignment horizontal="center" vertical="center"/>
      <protection/>
    </xf>
    <xf numFmtId="0" fontId="0" fillId="0" borderId="13" xfId="53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>
      <alignment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/>
      <protection/>
    </xf>
    <xf numFmtId="0" fontId="0" fillId="0" borderId="13" xfId="0" applyNumberFormat="1" applyFont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3" xfId="0" applyNumberFormat="1" applyBorder="1" applyAlignment="1">
      <alignment horizontal="left" vertical="center"/>
    </xf>
    <xf numFmtId="0" fontId="30" fillId="0" borderId="13" xfId="0" applyFont="1" applyBorder="1" applyAlignment="1">
      <alignment horizontal="center"/>
    </xf>
    <xf numFmtId="0" fontId="30" fillId="0" borderId="13" xfId="0" applyFont="1" applyBorder="1" applyAlignment="1">
      <alignment vertical="center"/>
    </xf>
    <xf numFmtId="0" fontId="30" fillId="0" borderId="13" xfId="0" applyFont="1" applyBorder="1" applyAlignment="1" applyProtection="1">
      <alignment vertical="center"/>
      <protection locked="0"/>
    </xf>
    <xf numFmtId="0" fontId="9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vertical="center"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10" fontId="11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0" xfId="0" applyNumberFormat="1" applyAlignment="1">
      <alignment horizontal="left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5"/>
  <sheetViews>
    <sheetView showZeros="0" zoomScale="75" zoomScaleNormal="75" zoomScalePageLayoutView="0" workbookViewId="0" topLeftCell="A1">
      <selection activeCell="AF91" sqref="AF91"/>
    </sheetView>
  </sheetViews>
  <sheetFormatPr defaultColWidth="6.875" defaultRowHeight="19.5" customHeight="1"/>
  <cols>
    <col min="1" max="1" width="19.625" style="20" customWidth="1"/>
    <col min="2" max="2" width="19.125" style="27" customWidth="1"/>
    <col min="3" max="3" width="50.50390625" style="27" customWidth="1"/>
    <col min="4" max="4" width="23.00390625" style="27" customWidth="1"/>
    <col min="5" max="10" width="6.875" style="20" customWidth="1"/>
    <col min="11" max="31" width="0" style="20" hidden="1" customWidth="1"/>
    <col min="32" max="253" width="6.875" style="20" customWidth="1"/>
    <col min="254" max="16384" width="6.875" style="27" customWidth="1"/>
  </cols>
  <sheetData>
    <row r="1" ht="19.5" customHeight="1">
      <c r="A1" s="37" t="s">
        <v>39</v>
      </c>
    </row>
    <row r="2" spans="1:253" s="22" customFormat="1" ht="28.5" customHeight="1">
      <c r="A2" s="1" t="s">
        <v>157</v>
      </c>
      <c r="B2" s="1"/>
      <c r="C2" s="38"/>
      <c r="D2" s="1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</row>
    <row r="3" spans="1:12" ht="20.25" customHeight="1">
      <c r="A3" s="2"/>
      <c r="B3" s="40"/>
      <c r="C3" s="40"/>
      <c r="D3" s="41" t="s">
        <v>0</v>
      </c>
      <c r="H3" s="42"/>
      <c r="I3" s="42"/>
      <c r="J3" s="42"/>
      <c r="K3" s="42"/>
      <c r="L3" s="42"/>
    </row>
    <row r="4" spans="1:20" ht="19.5" customHeight="1">
      <c r="A4" s="3" t="s">
        <v>1</v>
      </c>
      <c r="B4" s="4"/>
      <c r="C4" s="3" t="s">
        <v>2</v>
      </c>
      <c r="D4" s="5"/>
      <c r="E4" s="42"/>
      <c r="H4" s="42"/>
      <c r="I4" s="42"/>
      <c r="J4" s="42"/>
      <c r="K4" s="42"/>
      <c r="L4" s="42"/>
      <c r="M4" s="42"/>
      <c r="Q4" s="42"/>
      <c r="R4" s="42"/>
      <c r="S4" s="42"/>
      <c r="T4" s="42"/>
    </row>
    <row r="5" spans="1:30" ht="19.5" customHeight="1">
      <c r="A5" s="43" t="s">
        <v>28</v>
      </c>
      <c r="B5" s="43" t="s">
        <v>3</v>
      </c>
      <c r="C5" s="43" t="s">
        <v>28</v>
      </c>
      <c r="D5" s="44" t="s">
        <v>3</v>
      </c>
      <c r="E5" s="42"/>
      <c r="F5" s="42"/>
      <c r="H5" s="42"/>
      <c r="I5" s="42"/>
      <c r="J5" s="42"/>
      <c r="K5" s="42"/>
      <c r="L5" s="42"/>
      <c r="M5" s="42"/>
      <c r="N5" s="42"/>
      <c r="O5" s="42"/>
      <c r="P5" s="42"/>
      <c r="Q5" s="42"/>
      <c r="T5" s="42"/>
      <c r="U5" s="42"/>
      <c r="AD5" s="42"/>
    </row>
    <row r="6" spans="1:24" ht="19.5" customHeight="1">
      <c r="A6" s="36" t="s">
        <v>36</v>
      </c>
      <c r="B6" s="15">
        <v>3805.189</v>
      </c>
      <c r="C6" s="56" t="s">
        <v>143</v>
      </c>
      <c r="D6" s="15">
        <f>D7+D12+D14+D16+D18+D20+D22+D24+D26+D29</f>
        <v>2130.1881999999996</v>
      </c>
      <c r="E6" s="42"/>
      <c r="F6" s="42"/>
      <c r="G6" s="45"/>
      <c r="J6" s="42"/>
      <c r="K6" s="46" t="s">
        <v>4</v>
      </c>
      <c r="L6" s="46" t="s">
        <v>5</v>
      </c>
      <c r="M6" s="46" t="s">
        <v>6</v>
      </c>
      <c r="N6" s="46" t="s">
        <v>7</v>
      </c>
      <c r="O6" s="46" t="s">
        <v>8</v>
      </c>
      <c r="P6" s="46" t="s">
        <v>9</v>
      </c>
      <c r="Q6" s="46" t="s">
        <v>10</v>
      </c>
      <c r="R6" s="46" t="s">
        <v>11</v>
      </c>
      <c r="S6" s="46" t="s">
        <v>12</v>
      </c>
      <c r="T6" s="46" t="s">
        <v>13</v>
      </c>
      <c r="U6" s="46" t="s">
        <v>12</v>
      </c>
      <c r="V6" s="46" t="s">
        <v>12</v>
      </c>
      <c r="W6" s="46" t="s">
        <v>14</v>
      </c>
      <c r="X6" s="46" t="s">
        <v>15</v>
      </c>
    </row>
    <row r="7" spans="1:28" ht="19.5" customHeight="1">
      <c r="A7" s="36" t="s">
        <v>37</v>
      </c>
      <c r="B7" s="15">
        <v>4296</v>
      </c>
      <c r="C7" s="57" t="s">
        <v>144</v>
      </c>
      <c r="D7" s="15">
        <v>1872.2993</v>
      </c>
      <c r="H7" s="42"/>
      <c r="I7" s="42"/>
      <c r="K7" s="45"/>
      <c r="L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B7" s="42"/>
    </row>
    <row r="8" spans="1:28" ht="19.5" customHeight="1">
      <c r="A8" s="36" t="s">
        <v>158</v>
      </c>
      <c r="B8" s="15">
        <v>3460</v>
      </c>
      <c r="C8" s="57" t="s">
        <v>145</v>
      </c>
      <c r="D8" s="14">
        <v>1758.2993</v>
      </c>
      <c r="H8" s="42"/>
      <c r="I8" s="42"/>
      <c r="K8" s="45"/>
      <c r="L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B8" s="42"/>
    </row>
    <row r="9" spans="1:28" ht="19.5" customHeight="1">
      <c r="A9" s="36"/>
      <c r="B9" s="15"/>
      <c r="C9" s="57" t="s">
        <v>85</v>
      </c>
      <c r="D9" s="15">
        <v>24</v>
      </c>
      <c r="H9" s="42"/>
      <c r="I9" s="42"/>
      <c r="K9" s="45"/>
      <c r="L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B9" s="42"/>
    </row>
    <row r="10" spans="1:28" ht="19.5" customHeight="1">
      <c r="A10" s="36"/>
      <c r="B10" s="15"/>
      <c r="C10" s="57" t="s">
        <v>86</v>
      </c>
      <c r="D10" s="15">
        <v>25</v>
      </c>
      <c r="H10" s="42"/>
      <c r="I10" s="42"/>
      <c r="K10" s="45"/>
      <c r="L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B10" s="42"/>
    </row>
    <row r="11" spans="1:28" ht="19.5" customHeight="1">
      <c r="A11" s="36"/>
      <c r="B11" s="15"/>
      <c r="C11" s="57" t="s">
        <v>152</v>
      </c>
      <c r="D11" s="15">
        <v>65</v>
      </c>
      <c r="H11" s="42"/>
      <c r="I11" s="42"/>
      <c r="K11" s="45"/>
      <c r="L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B11" s="42"/>
    </row>
    <row r="12" spans="1:28" ht="19.5" customHeight="1">
      <c r="A12" s="36"/>
      <c r="B12" s="15"/>
      <c r="C12" s="58" t="s">
        <v>87</v>
      </c>
      <c r="D12" s="15">
        <v>78.8889</v>
      </c>
      <c r="H12" s="42"/>
      <c r="I12" s="42"/>
      <c r="K12" s="45"/>
      <c r="L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B12" s="42"/>
    </row>
    <row r="13" spans="1:28" ht="19.5" customHeight="1">
      <c r="A13" s="36"/>
      <c r="B13" s="15"/>
      <c r="C13" s="57" t="s">
        <v>88</v>
      </c>
      <c r="D13" s="15">
        <v>78.8889</v>
      </c>
      <c r="H13" s="42"/>
      <c r="I13" s="42"/>
      <c r="K13" s="45"/>
      <c r="L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B13" s="42"/>
    </row>
    <row r="14" spans="1:28" ht="19.5" customHeight="1">
      <c r="A14" s="36"/>
      <c r="B14" s="15"/>
      <c r="C14" s="57" t="s">
        <v>89</v>
      </c>
      <c r="D14" s="15">
        <v>10</v>
      </c>
      <c r="H14" s="42"/>
      <c r="I14" s="42"/>
      <c r="K14" s="45"/>
      <c r="L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B14" s="42"/>
    </row>
    <row r="15" spans="1:28" ht="19.5" customHeight="1">
      <c r="A15" s="36"/>
      <c r="B15" s="15"/>
      <c r="C15" s="57" t="s">
        <v>90</v>
      </c>
      <c r="D15" s="15">
        <v>10</v>
      </c>
      <c r="H15" s="42"/>
      <c r="I15" s="42"/>
      <c r="K15" s="45"/>
      <c r="L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B15" s="42"/>
    </row>
    <row r="16" spans="1:28" ht="19.5" customHeight="1">
      <c r="A16" s="36"/>
      <c r="B16" s="15"/>
      <c r="C16" s="57" t="s">
        <v>91</v>
      </c>
      <c r="D16" s="15">
        <v>5</v>
      </c>
      <c r="H16" s="42"/>
      <c r="I16" s="42"/>
      <c r="K16" s="45"/>
      <c r="L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B16" s="42"/>
    </row>
    <row r="17" spans="1:28" ht="19.5" customHeight="1">
      <c r="A17" s="36"/>
      <c r="B17" s="15"/>
      <c r="C17" s="57" t="s">
        <v>92</v>
      </c>
      <c r="D17" s="15">
        <v>5</v>
      </c>
      <c r="H17" s="42"/>
      <c r="I17" s="42"/>
      <c r="K17" s="45"/>
      <c r="L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B17" s="42"/>
    </row>
    <row r="18" spans="1:28" ht="19.5" customHeight="1">
      <c r="A18" s="36"/>
      <c r="B18" s="15"/>
      <c r="C18" s="57" t="s">
        <v>171</v>
      </c>
      <c r="D18" s="15">
        <v>10</v>
      </c>
      <c r="H18" s="42"/>
      <c r="I18" s="42"/>
      <c r="K18" s="45"/>
      <c r="L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B18" s="42"/>
    </row>
    <row r="19" spans="1:28" ht="19.5" customHeight="1">
      <c r="A19" s="36"/>
      <c r="B19" s="15"/>
      <c r="C19" s="57" t="s">
        <v>172</v>
      </c>
      <c r="D19" s="15">
        <v>10</v>
      </c>
      <c r="H19" s="42"/>
      <c r="I19" s="42"/>
      <c r="K19" s="45"/>
      <c r="L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B19" s="42"/>
    </row>
    <row r="20" spans="1:28" ht="19.5" customHeight="1">
      <c r="A20" s="36"/>
      <c r="B20" s="15"/>
      <c r="C20" s="57" t="s">
        <v>187</v>
      </c>
      <c r="D20" s="15">
        <v>25</v>
      </c>
      <c r="H20" s="42"/>
      <c r="I20" s="42"/>
      <c r="K20" s="45"/>
      <c r="L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B20" s="42"/>
    </row>
    <row r="21" spans="1:28" ht="19.5" customHeight="1">
      <c r="A21" s="36"/>
      <c r="B21" s="15"/>
      <c r="C21" s="57" t="s">
        <v>93</v>
      </c>
      <c r="D21" s="15">
        <v>25</v>
      </c>
      <c r="H21" s="42"/>
      <c r="I21" s="42"/>
      <c r="K21" s="45"/>
      <c r="L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B21" s="42"/>
    </row>
    <row r="22" spans="1:28" ht="19.5" customHeight="1">
      <c r="A22" s="36"/>
      <c r="B22" s="15"/>
      <c r="C22" s="57" t="s">
        <v>188</v>
      </c>
      <c r="D22" s="15">
        <v>15</v>
      </c>
      <c r="H22" s="42"/>
      <c r="I22" s="42"/>
      <c r="K22" s="45"/>
      <c r="L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B22" s="42"/>
    </row>
    <row r="23" spans="1:28" ht="19.5" customHeight="1">
      <c r="A23" s="36"/>
      <c r="B23" s="15"/>
      <c r="C23" s="57" t="s">
        <v>94</v>
      </c>
      <c r="D23" s="15">
        <v>15</v>
      </c>
      <c r="H23" s="42"/>
      <c r="I23" s="42"/>
      <c r="K23" s="45"/>
      <c r="L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B23" s="42"/>
    </row>
    <row r="24" spans="1:28" ht="19.5" customHeight="1">
      <c r="A24" s="36"/>
      <c r="B24" s="15"/>
      <c r="C24" s="57" t="s">
        <v>189</v>
      </c>
      <c r="D24" s="15">
        <v>80</v>
      </c>
      <c r="H24" s="42"/>
      <c r="I24" s="42"/>
      <c r="K24" s="45"/>
      <c r="L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B24" s="42"/>
    </row>
    <row r="25" spans="1:28" ht="19.5" customHeight="1">
      <c r="A25" s="36"/>
      <c r="B25" s="15"/>
      <c r="C25" s="57" t="s">
        <v>95</v>
      </c>
      <c r="D25" s="15">
        <v>80</v>
      </c>
      <c r="H25" s="42"/>
      <c r="I25" s="42"/>
      <c r="K25" s="45"/>
      <c r="L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B25" s="42"/>
    </row>
    <row r="26" spans="1:28" ht="19.5" customHeight="1">
      <c r="A26" s="36"/>
      <c r="B26" s="15"/>
      <c r="C26" s="57" t="s">
        <v>139</v>
      </c>
      <c r="D26" s="15">
        <v>24</v>
      </c>
      <c r="H26" s="42"/>
      <c r="I26" s="42"/>
      <c r="K26" s="45"/>
      <c r="L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B26" s="42"/>
    </row>
    <row r="27" spans="1:28" ht="19.5" customHeight="1">
      <c r="A27" s="36"/>
      <c r="B27" s="15"/>
      <c r="C27" s="57" t="s">
        <v>140</v>
      </c>
      <c r="D27" s="15">
        <v>18</v>
      </c>
      <c r="H27" s="42"/>
      <c r="I27" s="42"/>
      <c r="K27" s="45"/>
      <c r="L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B27" s="42"/>
    </row>
    <row r="28" spans="1:28" ht="19.5" customHeight="1">
      <c r="A28" s="36"/>
      <c r="B28" s="15"/>
      <c r="C28" s="57" t="s">
        <v>170</v>
      </c>
      <c r="D28" s="15">
        <v>6</v>
      </c>
      <c r="H28" s="42"/>
      <c r="I28" s="42"/>
      <c r="K28" s="45"/>
      <c r="L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B28" s="42"/>
    </row>
    <row r="29" spans="1:28" ht="19.5" customHeight="1">
      <c r="A29" s="36"/>
      <c r="B29" s="15"/>
      <c r="C29" s="57" t="s">
        <v>150</v>
      </c>
      <c r="D29" s="15">
        <v>10</v>
      </c>
      <c r="H29" s="42"/>
      <c r="I29" s="42"/>
      <c r="K29" s="45"/>
      <c r="L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B29" s="42"/>
    </row>
    <row r="30" spans="1:28" ht="19.5" customHeight="1">
      <c r="A30" s="36"/>
      <c r="B30" s="15"/>
      <c r="C30" s="57" t="s">
        <v>151</v>
      </c>
      <c r="D30" s="15">
        <v>10</v>
      </c>
      <c r="H30" s="42"/>
      <c r="I30" s="42"/>
      <c r="K30" s="45"/>
      <c r="L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B30" s="42"/>
    </row>
    <row r="31" spans="1:28" ht="19.5" customHeight="1">
      <c r="A31" s="36"/>
      <c r="B31" s="15"/>
      <c r="C31" s="56" t="s">
        <v>96</v>
      </c>
      <c r="D31" s="15">
        <f>D32+D35+D39</f>
        <v>506.0095</v>
      </c>
      <c r="H31" s="42"/>
      <c r="I31" s="42"/>
      <c r="K31" s="45"/>
      <c r="L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B31" s="42"/>
    </row>
    <row r="32" spans="1:28" ht="19.5" customHeight="1">
      <c r="A32" s="36"/>
      <c r="B32" s="15"/>
      <c r="C32" s="57" t="s">
        <v>97</v>
      </c>
      <c r="D32" s="15">
        <f>D33+D34</f>
        <v>72.1023</v>
      </c>
      <c r="H32" s="42"/>
      <c r="I32" s="42"/>
      <c r="K32" s="45"/>
      <c r="L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B32" s="42"/>
    </row>
    <row r="33" spans="1:28" ht="19.5" customHeight="1">
      <c r="A33" s="36"/>
      <c r="B33" s="15"/>
      <c r="C33" s="57" t="s">
        <v>98</v>
      </c>
      <c r="D33" s="15">
        <v>20</v>
      </c>
      <c r="H33" s="42"/>
      <c r="I33" s="42"/>
      <c r="K33" s="45"/>
      <c r="L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B33" s="42"/>
    </row>
    <row r="34" spans="1:28" ht="19.5" customHeight="1">
      <c r="A34" s="36"/>
      <c r="B34" s="15"/>
      <c r="C34" s="57" t="s">
        <v>99</v>
      </c>
      <c r="D34" s="15">
        <v>52.1023</v>
      </c>
      <c r="H34" s="42"/>
      <c r="I34" s="42"/>
      <c r="K34" s="45"/>
      <c r="L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B34" s="42"/>
    </row>
    <row r="35" spans="1:28" ht="19.5" customHeight="1">
      <c r="A35" s="36"/>
      <c r="B35" s="15"/>
      <c r="C35" s="57" t="s">
        <v>100</v>
      </c>
      <c r="D35" s="15">
        <f>D36+D37+D38</f>
        <v>307.0116</v>
      </c>
      <c r="H35" s="42"/>
      <c r="I35" s="42"/>
      <c r="K35" s="45"/>
      <c r="L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B35" s="42"/>
    </row>
    <row r="36" spans="1:28" ht="19.5" customHeight="1">
      <c r="A36" s="36"/>
      <c r="B36" s="15"/>
      <c r="C36" s="57" t="s">
        <v>101</v>
      </c>
      <c r="D36" s="15">
        <v>156.0116</v>
      </c>
      <c r="H36" s="42"/>
      <c r="I36" s="42"/>
      <c r="K36" s="45"/>
      <c r="L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B36" s="42"/>
    </row>
    <row r="37" spans="1:28" ht="19.5" customHeight="1">
      <c r="A37" s="36"/>
      <c r="B37" s="15"/>
      <c r="C37" s="57" t="s">
        <v>153</v>
      </c>
      <c r="D37" s="15">
        <v>66</v>
      </c>
      <c r="H37" s="42"/>
      <c r="I37" s="42"/>
      <c r="K37" s="45"/>
      <c r="L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B37" s="42"/>
    </row>
    <row r="38" spans="1:28" ht="19.5" customHeight="1">
      <c r="A38" s="36"/>
      <c r="B38" s="15"/>
      <c r="C38" s="57" t="s">
        <v>180</v>
      </c>
      <c r="D38" s="15">
        <v>85</v>
      </c>
      <c r="H38" s="42"/>
      <c r="I38" s="42"/>
      <c r="K38" s="45"/>
      <c r="L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B38" s="42"/>
    </row>
    <row r="39" spans="1:28" ht="19.5" customHeight="1">
      <c r="A39" s="36"/>
      <c r="B39" s="15"/>
      <c r="C39" s="57" t="s">
        <v>102</v>
      </c>
      <c r="D39" s="15">
        <f>D40+D41</f>
        <v>126.8956</v>
      </c>
      <c r="H39" s="42"/>
      <c r="I39" s="42"/>
      <c r="K39" s="45"/>
      <c r="L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B39" s="42"/>
    </row>
    <row r="40" spans="1:28" ht="19.5" customHeight="1">
      <c r="A40" s="36"/>
      <c r="B40" s="15"/>
      <c r="C40" s="57" t="s">
        <v>103</v>
      </c>
      <c r="D40" s="15">
        <v>106.8956</v>
      </c>
      <c r="H40" s="42"/>
      <c r="I40" s="42"/>
      <c r="K40" s="45"/>
      <c r="L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B40" s="42"/>
    </row>
    <row r="41" spans="1:28" ht="19.5" customHeight="1">
      <c r="A41" s="36"/>
      <c r="B41" s="15"/>
      <c r="C41" s="57" t="s">
        <v>181</v>
      </c>
      <c r="D41" s="15">
        <v>20</v>
      </c>
      <c r="H41" s="42"/>
      <c r="I41" s="42"/>
      <c r="K41" s="45"/>
      <c r="L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B41" s="42"/>
    </row>
    <row r="42" spans="1:28" ht="19.5" customHeight="1">
      <c r="A42" s="36"/>
      <c r="B42" s="15"/>
      <c r="C42" s="56" t="s">
        <v>104</v>
      </c>
      <c r="D42" s="15">
        <f>D43+D45+D49+D51</f>
        <v>7956.6469</v>
      </c>
      <c r="H42" s="42"/>
      <c r="I42" s="42"/>
      <c r="K42" s="45"/>
      <c r="L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B42" s="42"/>
    </row>
    <row r="43" spans="1:28" ht="19.5" customHeight="1">
      <c r="A43" s="36"/>
      <c r="B43" s="15"/>
      <c r="C43" s="57" t="s">
        <v>105</v>
      </c>
      <c r="D43" s="15">
        <v>80</v>
      </c>
      <c r="H43" s="42"/>
      <c r="I43" s="42"/>
      <c r="K43" s="45"/>
      <c r="L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B43" s="42"/>
    </row>
    <row r="44" spans="1:28" ht="19.5" customHeight="1">
      <c r="A44" s="36"/>
      <c r="B44" s="15"/>
      <c r="C44" s="57" t="s">
        <v>106</v>
      </c>
      <c r="D44" s="15">
        <v>80</v>
      </c>
      <c r="H44" s="42"/>
      <c r="I44" s="42"/>
      <c r="K44" s="45"/>
      <c r="L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B44" s="42"/>
    </row>
    <row r="45" spans="1:28" ht="19.5" customHeight="1">
      <c r="A45" s="36"/>
      <c r="B45" s="15"/>
      <c r="C45" s="57" t="s">
        <v>107</v>
      </c>
      <c r="D45" s="15">
        <f>D46+D47+D48</f>
        <v>4200</v>
      </c>
      <c r="H45" s="42"/>
      <c r="I45" s="42"/>
      <c r="K45" s="45"/>
      <c r="L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B45" s="42"/>
    </row>
    <row r="46" spans="1:28" ht="19.5" customHeight="1">
      <c r="A46" s="36"/>
      <c r="B46" s="15"/>
      <c r="C46" s="57" t="s">
        <v>108</v>
      </c>
      <c r="D46" s="15">
        <v>3200</v>
      </c>
      <c r="H46" s="42"/>
      <c r="I46" s="42"/>
      <c r="K46" s="45"/>
      <c r="L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B46" s="42"/>
    </row>
    <row r="47" spans="1:28" ht="19.5" customHeight="1">
      <c r="A47" s="36"/>
      <c r="B47" s="15"/>
      <c r="C47" s="57" t="s">
        <v>109</v>
      </c>
      <c r="D47" s="15">
        <v>500</v>
      </c>
      <c r="H47" s="42"/>
      <c r="I47" s="42"/>
      <c r="K47" s="45"/>
      <c r="L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B47" s="42"/>
    </row>
    <row r="48" spans="1:28" ht="19.5" customHeight="1">
      <c r="A48" s="36"/>
      <c r="B48" s="15"/>
      <c r="C48" s="57" t="s">
        <v>110</v>
      </c>
      <c r="D48" s="15">
        <v>500</v>
      </c>
      <c r="H48" s="42"/>
      <c r="I48" s="42"/>
      <c r="K48" s="45"/>
      <c r="L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B48" s="42"/>
    </row>
    <row r="49" spans="1:28" ht="19.5" customHeight="1">
      <c r="A49" s="36"/>
      <c r="B49" s="15"/>
      <c r="C49" s="57" t="s">
        <v>178</v>
      </c>
      <c r="D49" s="15">
        <v>280</v>
      </c>
      <c r="H49" s="42"/>
      <c r="I49" s="42"/>
      <c r="K49" s="45"/>
      <c r="L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B49" s="42"/>
    </row>
    <row r="50" spans="1:28" ht="19.5" customHeight="1">
      <c r="A50" s="36"/>
      <c r="B50" s="15"/>
      <c r="C50" s="57" t="s">
        <v>179</v>
      </c>
      <c r="D50" s="15">
        <v>280</v>
      </c>
      <c r="H50" s="42"/>
      <c r="I50" s="42"/>
      <c r="K50" s="45"/>
      <c r="L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B50" s="42"/>
    </row>
    <row r="51" spans="1:28" ht="19.5" customHeight="1">
      <c r="A51" s="36"/>
      <c r="B51" s="15"/>
      <c r="C51" s="57" t="s">
        <v>111</v>
      </c>
      <c r="D51" s="15">
        <v>3396.6469</v>
      </c>
      <c r="H51" s="42"/>
      <c r="I51" s="42"/>
      <c r="K51" s="45"/>
      <c r="L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B51" s="42"/>
    </row>
    <row r="52" spans="1:28" ht="19.5" customHeight="1">
      <c r="A52" s="36"/>
      <c r="B52" s="15"/>
      <c r="C52" s="57" t="s">
        <v>112</v>
      </c>
      <c r="D52" s="15">
        <v>3396.6469</v>
      </c>
      <c r="H52" s="42"/>
      <c r="I52" s="42"/>
      <c r="K52" s="45"/>
      <c r="L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B52" s="42"/>
    </row>
    <row r="53" spans="1:28" ht="19.5" customHeight="1">
      <c r="A53" s="36"/>
      <c r="B53" s="15"/>
      <c r="C53" s="56" t="s">
        <v>113</v>
      </c>
      <c r="D53" s="15">
        <v>8</v>
      </c>
      <c r="H53" s="42"/>
      <c r="I53" s="42"/>
      <c r="K53" s="45"/>
      <c r="L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B53" s="42"/>
    </row>
    <row r="54" spans="1:28" ht="19.5" customHeight="1">
      <c r="A54" s="36"/>
      <c r="B54" s="15"/>
      <c r="C54" s="57" t="s">
        <v>114</v>
      </c>
      <c r="D54" s="15">
        <v>8</v>
      </c>
      <c r="H54" s="42"/>
      <c r="I54" s="42"/>
      <c r="K54" s="45"/>
      <c r="L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B54" s="42"/>
    </row>
    <row r="55" spans="1:28" ht="19.5" customHeight="1">
      <c r="A55" s="36"/>
      <c r="B55" s="15"/>
      <c r="C55" s="57" t="s">
        <v>115</v>
      </c>
      <c r="D55" s="15">
        <v>8</v>
      </c>
      <c r="H55" s="42"/>
      <c r="I55" s="42"/>
      <c r="K55" s="45"/>
      <c r="L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B55" s="42"/>
    </row>
    <row r="56" spans="1:28" ht="19.5" customHeight="1">
      <c r="A56" s="36"/>
      <c r="B56" s="15"/>
      <c r="C56" s="56" t="s">
        <v>116</v>
      </c>
      <c r="D56" s="15">
        <f>D57+D59+D62</f>
        <v>479.3208</v>
      </c>
      <c r="H56" s="42"/>
      <c r="I56" s="42"/>
      <c r="K56" s="45"/>
      <c r="L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B56" s="42"/>
    </row>
    <row r="57" spans="1:28" ht="19.5" customHeight="1">
      <c r="A57" s="36"/>
      <c r="B57" s="15"/>
      <c r="C57" s="57" t="s">
        <v>117</v>
      </c>
      <c r="D57" s="15">
        <v>50</v>
      </c>
      <c r="H57" s="42"/>
      <c r="I57" s="42"/>
      <c r="K57" s="45"/>
      <c r="L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B57" s="42"/>
    </row>
    <row r="58" spans="1:28" ht="19.5" customHeight="1">
      <c r="A58" s="36"/>
      <c r="B58" s="15"/>
      <c r="C58" s="59" t="s">
        <v>118</v>
      </c>
      <c r="D58" s="15">
        <v>50</v>
      </c>
      <c r="H58" s="42"/>
      <c r="I58" s="42"/>
      <c r="K58" s="45"/>
      <c r="L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B58" s="42"/>
    </row>
    <row r="59" spans="1:28" ht="19.5" customHeight="1">
      <c r="A59" s="36"/>
      <c r="B59" s="15"/>
      <c r="C59" s="59" t="s">
        <v>154</v>
      </c>
      <c r="D59" s="15">
        <f>D60+D61</f>
        <v>149.32080000000002</v>
      </c>
      <c r="H59" s="42"/>
      <c r="I59" s="42"/>
      <c r="K59" s="45"/>
      <c r="L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B59" s="42"/>
    </row>
    <row r="60" spans="1:28" ht="19.5" customHeight="1">
      <c r="A60" s="36"/>
      <c r="B60" s="15"/>
      <c r="C60" s="59" t="s">
        <v>155</v>
      </c>
      <c r="D60" s="15">
        <v>50</v>
      </c>
      <c r="H60" s="42"/>
      <c r="I60" s="42"/>
      <c r="K60" s="45"/>
      <c r="L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B60" s="42"/>
    </row>
    <row r="61" spans="1:28" ht="19.5" customHeight="1">
      <c r="A61" s="36"/>
      <c r="B61" s="15"/>
      <c r="C61" s="59" t="s">
        <v>177</v>
      </c>
      <c r="D61" s="15">
        <v>99.3208</v>
      </c>
      <c r="H61" s="42"/>
      <c r="I61" s="42"/>
      <c r="K61" s="45"/>
      <c r="L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B61" s="42"/>
    </row>
    <row r="62" spans="1:28" ht="19.5" customHeight="1">
      <c r="A62" s="36"/>
      <c r="B62" s="15"/>
      <c r="C62" s="59" t="s">
        <v>119</v>
      </c>
      <c r="D62" s="15">
        <v>280</v>
      </c>
      <c r="H62" s="42"/>
      <c r="I62" s="42"/>
      <c r="K62" s="45"/>
      <c r="L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B62" s="42"/>
    </row>
    <row r="63" spans="1:28" ht="19.5" customHeight="1">
      <c r="A63" s="36"/>
      <c r="B63" s="15"/>
      <c r="C63" s="60" t="s">
        <v>120</v>
      </c>
      <c r="D63" s="15">
        <v>280</v>
      </c>
      <c r="H63" s="42"/>
      <c r="I63" s="42"/>
      <c r="K63" s="45"/>
      <c r="L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B63" s="42"/>
    </row>
    <row r="64" spans="1:28" ht="19.5" customHeight="1">
      <c r="A64" s="36"/>
      <c r="B64" s="15"/>
      <c r="C64" s="62" t="s">
        <v>121</v>
      </c>
      <c r="D64" s="15">
        <f>D65+D67+D69+D71</f>
        <v>158.61579999999998</v>
      </c>
      <c r="H64" s="42"/>
      <c r="I64" s="42"/>
      <c r="K64" s="45"/>
      <c r="L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B64" s="42"/>
    </row>
    <row r="65" spans="1:28" ht="19.5" customHeight="1">
      <c r="A65" s="36"/>
      <c r="B65" s="15"/>
      <c r="C65" s="61" t="s">
        <v>122</v>
      </c>
      <c r="D65" s="15">
        <v>8</v>
      </c>
      <c r="H65" s="42"/>
      <c r="I65" s="42"/>
      <c r="K65" s="45"/>
      <c r="L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B65" s="42"/>
    </row>
    <row r="66" spans="1:28" ht="19.5" customHeight="1">
      <c r="A66" s="36"/>
      <c r="B66" s="15"/>
      <c r="C66" s="61" t="s">
        <v>123</v>
      </c>
      <c r="D66" s="15">
        <v>8</v>
      </c>
      <c r="H66" s="42"/>
      <c r="I66" s="42"/>
      <c r="K66" s="45"/>
      <c r="L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B66" s="42"/>
    </row>
    <row r="67" spans="1:28" ht="19.5" customHeight="1">
      <c r="A67" s="36"/>
      <c r="B67" s="15"/>
      <c r="C67" s="61" t="s">
        <v>124</v>
      </c>
      <c r="D67" s="15">
        <v>12</v>
      </c>
      <c r="H67" s="42"/>
      <c r="I67" s="42"/>
      <c r="K67" s="45"/>
      <c r="L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B67" s="42"/>
    </row>
    <row r="68" spans="1:28" ht="19.5" customHeight="1">
      <c r="A68" s="36"/>
      <c r="B68" s="15"/>
      <c r="C68" s="61" t="s">
        <v>125</v>
      </c>
      <c r="D68" s="15">
        <v>12</v>
      </c>
      <c r="H68" s="42"/>
      <c r="I68" s="42"/>
      <c r="K68" s="45"/>
      <c r="L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B68" s="42"/>
    </row>
    <row r="69" spans="1:28" ht="19.5" customHeight="1">
      <c r="A69" s="36"/>
      <c r="B69" s="15"/>
      <c r="C69" s="61" t="s">
        <v>126</v>
      </c>
      <c r="D69" s="15">
        <v>83.6158</v>
      </c>
      <c r="H69" s="42"/>
      <c r="I69" s="42"/>
      <c r="K69" s="45"/>
      <c r="L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B69" s="42"/>
    </row>
    <row r="70" spans="1:28" ht="19.5" customHeight="1">
      <c r="A70" s="36"/>
      <c r="B70" s="15"/>
      <c r="C70" s="61" t="s">
        <v>127</v>
      </c>
      <c r="D70" s="15">
        <v>83.6158</v>
      </c>
      <c r="H70" s="42"/>
      <c r="I70" s="42"/>
      <c r="K70" s="45"/>
      <c r="L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B70" s="42"/>
    </row>
    <row r="71" spans="1:28" ht="19.5" customHeight="1">
      <c r="A71" s="36"/>
      <c r="B71" s="15"/>
      <c r="C71" s="61" t="s">
        <v>175</v>
      </c>
      <c r="D71" s="15">
        <v>55</v>
      </c>
      <c r="H71" s="42"/>
      <c r="I71" s="42"/>
      <c r="K71" s="45"/>
      <c r="L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B71" s="42"/>
    </row>
    <row r="72" spans="1:28" ht="19.5" customHeight="1">
      <c r="A72" s="36"/>
      <c r="B72" s="15"/>
      <c r="C72" s="61" t="s">
        <v>176</v>
      </c>
      <c r="D72" s="15">
        <v>55</v>
      </c>
      <c r="H72" s="42"/>
      <c r="I72" s="42"/>
      <c r="K72" s="45"/>
      <c r="L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B72" s="42"/>
    </row>
    <row r="73" spans="1:28" ht="19.5" customHeight="1">
      <c r="A73" s="36"/>
      <c r="B73" s="15"/>
      <c r="C73" s="62" t="s">
        <v>128</v>
      </c>
      <c r="D73" s="15">
        <f>D74+D76</f>
        <v>55.3407</v>
      </c>
      <c r="H73" s="42"/>
      <c r="I73" s="42"/>
      <c r="K73" s="45"/>
      <c r="L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B73" s="42"/>
    </row>
    <row r="74" spans="1:28" ht="19.5" customHeight="1">
      <c r="A74" s="36"/>
      <c r="B74" s="15"/>
      <c r="C74" s="61" t="s">
        <v>129</v>
      </c>
      <c r="D74" s="15">
        <v>40.3407</v>
      </c>
      <c r="H74" s="42"/>
      <c r="I74" s="42"/>
      <c r="K74" s="45"/>
      <c r="L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B74" s="42"/>
    </row>
    <row r="75" spans="1:28" ht="19.5" customHeight="1">
      <c r="A75" s="36"/>
      <c r="B75" s="15"/>
      <c r="C75" s="61" t="s">
        <v>130</v>
      </c>
      <c r="D75" s="15">
        <v>40.3407</v>
      </c>
      <c r="H75" s="42"/>
      <c r="I75" s="42"/>
      <c r="K75" s="45"/>
      <c r="L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B75" s="42"/>
    </row>
    <row r="76" spans="1:28" ht="19.5" customHeight="1">
      <c r="A76" s="36"/>
      <c r="B76" s="15"/>
      <c r="C76" s="61" t="s">
        <v>173</v>
      </c>
      <c r="D76" s="15">
        <v>15</v>
      </c>
      <c r="H76" s="42"/>
      <c r="I76" s="42"/>
      <c r="K76" s="45"/>
      <c r="L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B76" s="42"/>
    </row>
    <row r="77" spans="1:28" ht="19.5" customHeight="1">
      <c r="A77" s="36"/>
      <c r="B77" s="15"/>
      <c r="C77" s="61" t="s">
        <v>174</v>
      </c>
      <c r="D77" s="15">
        <v>15</v>
      </c>
      <c r="H77" s="42"/>
      <c r="I77" s="42"/>
      <c r="K77" s="45"/>
      <c r="L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B77" s="42"/>
    </row>
    <row r="78" spans="1:28" ht="19.5" customHeight="1">
      <c r="A78" s="36"/>
      <c r="B78" s="15"/>
      <c r="C78" s="62" t="s">
        <v>131</v>
      </c>
      <c r="D78" s="15">
        <v>15</v>
      </c>
      <c r="H78" s="42"/>
      <c r="I78" s="42"/>
      <c r="K78" s="45"/>
      <c r="L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B78" s="42"/>
    </row>
    <row r="79" spans="1:28" ht="19.5" customHeight="1">
      <c r="A79" s="36"/>
      <c r="B79" s="15"/>
      <c r="C79" s="61" t="s">
        <v>132</v>
      </c>
      <c r="D79" s="15">
        <v>15</v>
      </c>
      <c r="H79" s="42"/>
      <c r="I79" s="42"/>
      <c r="K79" s="45"/>
      <c r="L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B79" s="42"/>
    </row>
    <row r="80" spans="1:28" ht="19.5" customHeight="1">
      <c r="A80" s="36"/>
      <c r="B80" s="15"/>
      <c r="C80" s="61" t="s">
        <v>133</v>
      </c>
      <c r="D80" s="15">
        <v>15</v>
      </c>
      <c r="H80" s="42"/>
      <c r="I80" s="42"/>
      <c r="K80" s="45"/>
      <c r="L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B80" s="42"/>
    </row>
    <row r="81" spans="1:28" ht="19.5" customHeight="1">
      <c r="A81" s="36"/>
      <c r="B81" s="15"/>
      <c r="C81" s="62" t="s">
        <v>134</v>
      </c>
      <c r="D81" s="15">
        <v>15</v>
      </c>
      <c r="H81" s="42"/>
      <c r="I81" s="42"/>
      <c r="K81" s="45"/>
      <c r="L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B81" s="42"/>
    </row>
    <row r="82" spans="1:28" ht="19.5" customHeight="1">
      <c r="A82" s="36"/>
      <c r="B82" s="15"/>
      <c r="C82" s="61" t="s">
        <v>135</v>
      </c>
      <c r="D82" s="15">
        <v>15</v>
      </c>
      <c r="H82" s="42"/>
      <c r="I82" s="42"/>
      <c r="K82" s="45"/>
      <c r="L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B82" s="42"/>
    </row>
    <row r="83" spans="1:28" ht="19.5" customHeight="1">
      <c r="A83" s="36"/>
      <c r="B83" s="15"/>
      <c r="C83" s="61" t="s">
        <v>136</v>
      </c>
      <c r="D83" s="15">
        <v>15</v>
      </c>
      <c r="H83" s="42"/>
      <c r="I83" s="42"/>
      <c r="K83" s="45"/>
      <c r="L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B83" s="42"/>
    </row>
    <row r="84" spans="1:28" ht="19.5" customHeight="1">
      <c r="A84" s="36"/>
      <c r="B84" s="15"/>
      <c r="C84" s="62" t="s">
        <v>182</v>
      </c>
      <c r="D84" s="15">
        <v>10</v>
      </c>
      <c r="H84" s="42"/>
      <c r="I84" s="42"/>
      <c r="K84" s="45"/>
      <c r="L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B84" s="42"/>
    </row>
    <row r="85" spans="1:28" ht="19.5" customHeight="1">
      <c r="A85" s="36"/>
      <c r="B85" s="15"/>
      <c r="C85" s="61" t="s">
        <v>183</v>
      </c>
      <c r="D85" s="15">
        <v>10</v>
      </c>
      <c r="H85" s="42"/>
      <c r="I85" s="42"/>
      <c r="K85" s="45"/>
      <c r="L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B85" s="42"/>
    </row>
    <row r="86" spans="1:28" ht="19.5" customHeight="1">
      <c r="A86" s="36" t="s">
        <v>184</v>
      </c>
      <c r="B86" s="15"/>
      <c r="C86" s="61" t="s">
        <v>185</v>
      </c>
      <c r="D86" s="15">
        <v>10</v>
      </c>
      <c r="H86" s="42"/>
      <c r="I86" s="42"/>
      <c r="K86" s="45"/>
      <c r="L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B86" s="42"/>
    </row>
    <row r="87" spans="1:28" ht="19.5" customHeight="1">
      <c r="A87" s="36"/>
      <c r="B87" s="15"/>
      <c r="C87" s="62" t="s">
        <v>186</v>
      </c>
      <c r="D87" s="15">
        <f>D88+D90</f>
        <v>73.06710000000001</v>
      </c>
      <c r="H87" s="42"/>
      <c r="I87" s="42"/>
      <c r="K87" s="45"/>
      <c r="L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B87" s="42"/>
    </row>
    <row r="88" spans="1:28" ht="19.5" customHeight="1">
      <c r="A88" s="16" t="s">
        <v>16</v>
      </c>
      <c r="B88" s="15">
        <v>11561.189</v>
      </c>
      <c r="C88" s="61" t="s">
        <v>137</v>
      </c>
      <c r="D88" s="15">
        <v>58.0671</v>
      </c>
      <c r="H88" s="42"/>
      <c r="I88" s="42"/>
      <c r="K88" s="45"/>
      <c r="L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B88" s="42"/>
    </row>
    <row r="89" spans="1:28" ht="19.5" customHeight="1">
      <c r="A89" s="48"/>
      <c r="B89" s="15"/>
      <c r="C89" s="63" t="s">
        <v>138</v>
      </c>
      <c r="D89" s="15">
        <v>58.0671</v>
      </c>
      <c r="H89" s="42"/>
      <c r="I89" s="42"/>
      <c r="K89" s="45"/>
      <c r="L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B89" s="42"/>
    </row>
    <row r="90" spans="1:28" ht="19.5" customHeight="1">
      <c r="A90" s="47"/>
      <c r="B90" s="15"/>
      <c r="C90" s="52" t="s">
        <v>141</v>
      </c>
      <c r="D90" s="15">
        <v>15</v>
      </c>
      <c r="H90" s="42"/>
      <c r="I90" s="42"/>
      <c r="K90" s="45"/>
      <c r="L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B90" s="42"/>
    </row>
    <row r="91" spans="1:28" ht="19.5" customHeight="1">
      <c r="A91" s="47" t="s">
        <v>38</v>
      </c>
      <c r="B91" s="15"/>
      <c r="C91" s="52" t="s">
        <v>142</v>
      </c>
      <c r="D91" s="15">
        <v>15</v>
      </c>
      <c r="H91" s="42"/>
      <c r="I91" s="42"/>
      <c r="K91" s="45"/>
      <c r="L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B91" s="42"/>
    </row>
    <row r="92" spans="1:7" ht="19.5" customHeight="1">
      <c r="A92" s="16" t="s">
        <v>17</v>
      </c>
      <c r="B92" s="15">
        <v>11561.189</v>
      </c>
      <c r="C92" s="16" t="s">
        <v>18</v>
      </c>
      <c r="D92" s="15">
        <f>D6+D31+D42+D53+D56+D64+D73+D78+D81+D84+D87</f>
        <v>11407.189</v>
      </c>
      <c r="F92" s="42"/>
      <c r="G92" s="42"/>
    </row>
    <row r="93" spans="1:7" ht="20.25" customHeight="1">
      <c r="A93" s="66" t="s">
        <v>44</v>
      </c>
      <c r="B93" s="66"/>
      <c r="C93" s="66"/>
      <c r="D93" s="66"/>
      <c r="E93" s="49"/>
      <c r="F93" s="49"/>
      <c r="G93" s="42"/>
    </row>
    <row r="94" spans="1:4" ht="31.5" customHeight="1">
      <c r="A94" s="65"/>
      <c r="B94" s="65"/>
      <c r="C94" s="65"/>
      <c r="D94" s="65"/>
    </row>
    <row r="95" ht="19.5" customHeight="1">
      <c r="A95" s="27"/>
    </row>
  </sheetData>
  <sheetProtection/>
  <mergeCells count="2">
    <mergeCell ref="A94:D94"/>
    <mergeCell ref="A93:D93"/>
  </mergeCells>
  <printOptions/>
  <pageMargins left="1.18" right="0.75" top="0.76" bottom="0.21" header="0.8" footer="0.2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51"/>
  <sheetViews>
    <sheetView showZeros="0" tabSelected="1" zoomScale="75" zoomScaleNormal="75" zoomScalePageLayoutView="0" workbookViewId="0" topLeftCell="A1">
      <selection activeCell="C30" sqref="C30"/>
    </sheetView>
  </sheetViews>
  <sheetFormatPr defaultColWidth="6.875" defaultRowHeight="19.5" customHeight="1"/>
  <cols>
    <col min="1" max="1" width="9.875" style="18" customWidth="1"/>
    <col min="2" max="2" width="61.50390625" style="18" customWidth="1"/>
    <col min="3" max="4" width="11.25390625" style="18" customWidth="1"/>
    <col min="5" max="5" width="9.875" style="18" customWidth="1"/>
    <col min="6" max="6" width="8.75390625" style="18" customWidth="1"/>
    <col min="7" max="7" width="9.625" style="18" customWidth="1"/>
    <col min="8" max="248" width="14.625" style="18" customWidth="1"/>
    <col min="249" max="16384" width="6.875" style="27" customWidth="1"/>
  </cols>
  <sheetData>
    <row r="1" spans="1:12" s="20" customFormat="1" ht="19.5" customHeight="1">
      <c r="A1" s="69" t="s">
        <v>43</v>
      </c>
      <c r="B1" s="69"/>
      <c r="C1" s="18"/>
      <c r="D1" s="18"/>
      <c r="E1" s="18"/>
      <c r="F1" s="18"/>
      <c r="G1" s="19"/>
      <c r="H1" s="18"/>
      <c r="I1" s="18"/>
      <c r="J1" s="18"/>
      <c r="K1" s="18"/>
      <c r="L1" s="18"/>
    </row>
    <row r="2" spans="1:248" s="22" customFormat="1" ht="24" customHeight="1">
      <c r="A2" s="1" t="s">
        <v>159</v>
      </c>
      <c r="B2" s="1"/>
      <c r="C2" s="6"/>
      <c r="D2" s="6"/>
      <c r="E2" s="6"/>
      <c r="F2" s="6"/>
      <c r="G2" s="6"/>
      <c r="H2" s="7"/>
      <c r="I2" s="7"/>
      <c r="J2" s="7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</row>
    <row r="3" spans="1:7" ht="19.5" customHeight="1">
      <c r="A3" s="23"/>
      <c r="B3" s="24"/>
      <c r="C3" s="25"/>
      <c r="D3" s="25"/>
      <c r="E3" s="25"/>
      <c r="F3" s="25"/>
      <c r="G3" s="26" t="s">
        <v>0</v>
      </c>
    </row>
    <row r="4" spans="1:7" ht="19.5" customHeight="1">
      <c r="A4" s="68" t="s">
        <v>29</v>
      </c>
      <c r="B4" s="68" t="s">
        <v>30</v>
      </c>
      <c r="C4" s="68" t="s">
        <v>19</v>
      </c>
      <c r="D4" s="68" t="s">
        <v>20</v>
      </c>
      <c r="E4" s="68" t="s">
        <v>46</v>
      </c>
      <c r="F4" s="71" t="s">
        <v>45</v>
      </c>
      <c r="G4" s="68" t="s">
        <v>21</v>
      </c>
    </row>
    <row r="5" spans="1:8" s="29" customFormat="1" ht="41.25" customHeight="1">
      <c r="A5" s="68"/>
      <c r="B5" s="68"/>
      <c r="C5" s="68"/>
      <c r="D5" s="68"/>
      <c r="E5" s="68"/>
      <c r="F5" s="72"/>
      <c r="G5" s="68"/>
      <c r="H5" s="28"/>
    </row>
    <row r="6" spans="1:8" ht="27" customHeight="1">
      <c r="A6" s="14"/>
      <c r="B6" s="14" t="s">
        <v>55</v>
      </c>
      <c r="C6" s="14">
        <f>D6+E6+F6</f>
        <v>11407.189</v>
      </c>
      <c r="D6" s="14">
        <v>2225.189</v>
      </c>
      <c r="E6" s="14">
        <v>1522</v>
      </c>
      <c r="F6" s="14">
        <v>7660</v>
      </c>
      <c r="G6" s="14"/>
      <c r="H6" s="30"/>
    </row>
    <row r="7" spans="1:8" ht="27" customHeight="1">
      <c r="A7" s="53">
        <v>2010199</v>
      </c>
      <c r="B7" s="55" t="s">
        <v>56</v>
      </c>
      <c r="C7" s="14">
        <f aca="true" t="shared" si="0" ref="C7:C49">D7+E7+F7</f>
        <v>15</v>
      </c>
      <c r="D7" s="14"/>
      <c r="E7" s="14">
        <v>15</v>
      </c>
      <c r="F7" s="14"/>
      <c r="G7" s="14"/>
      <c r="H7" s="30"/>
    </row>
    <row r="8" spans="1:8" ht="27" customHeight="1">
      <c r="A8" s="53" t="s">
        <v>47</v>
      </c>
      <c r="B8" s="54" t="s">
        <v>75</v>
      </c>
      <c r="C8" s="14">
        <f t="shared" si="0"/>
        <v>1758.2993</v>
      </c>
      <c r="D8" s="14">
        <v>1391.2993</v>
      </c>
      <c r="E8" s="14">
        <v>367</v>
      </c>
      <c r="F8" s="14"/>
      <c r="G8" s="14"/>
      <c r="H8" s="30"/>
    </row>
    <row r="9" spans="1:8" ht="27" customHeight="1">
      <c r="A9" s="53">
        <v>2010305</v>
      </c>
      <c r="B9" s="55" t="s">
        <v>65</v>
      </c>
      <c r="C9" s="14">
        <f t="shared" si="0"/>
        <v>24</v>
      </c>
      <c r="D9" s="14"/>
      <c r="E9" s="14">
        <v>24</v>
      </c>
      <c r="F9" s="14"/>
      <c r="G9" s="14"/>
      <c r="H9" s="30"/>
    </row>
    <row r="10" spans="1:8" ht="27" customHeight="1">
      <c r="A10" s="53">
        <v>2010308</v>
      </c>
      <c r="B10" s="55" t="s">
        <v>60</v>
      </c>
      <c r="C10" s="14">
        <f t="shared" si="0"/>
        <v>25</v>
      </c>
      <c r="D10" s="14"/>
      <c r="E10" s="14">
        <v>25</v>
      </c>
      <c r="F10" s="14"/>
      <c r="G10" s="14"/>
      <c r="H10" s="30"/>
    </row>
    <row r="11" spans="1:8" ht="27" customHeight="1">
      <c r="A11" s="53">
        <v>2010399</v>
      </c>
      <c r="B11" s="55" t="s">
        <v>147</v>
      </c>
      <c r="C11" s="14">
        <f t="shared" si="0"/>
        <v>65</v>
      </c>
      <c r="D11" s="14"/>
      <c r="E11" s="14">
        <v>65</v>
      </c>
      <c r="F11" s="14"/>
      <c r="G11" s="14"/>
      <c r="H11" s="30"/>
    </row>
    <row r="12" spans="1:8" ht="27" customHeight="1">
      <c r="A12" s="53">
        <v>2010507</v>
      </c>
      <c r="B12" s="55" t="s">
        <v>169</v>
      </c>
      <c r="C12" s="14">
        <f t="shared" si="0"/>
        <v>18</v>
      </c>
      <c r="D12" s="14"/>
      <c r="E12" s="14">
        <v>18</v>
      </c>
      <c r="F12" s="14"/>
      <c r="G12" s="14"/>
      <c r="H12" s="30"/>
    </row>
    <row r="13" spans="1:8" ht="27" customHeight="1">
      <c r="A13" s="53">
        <v>2010599</v>
      </c>
      <c r="B13" s="55" t="s">
        <v>166</v>
      </c>
      <c r="C13" s="14">
        <f t="shared" si="0"/>
        <v>6</v>
      </c>
      <c r="D13" s="14"/>
      <c r="E13" s="14">
        <v>6</v>
      </c>
      <c r="F13" s="14"/>
      <c r="G13" s="14"/>
      <c r="H13" s="30"/>
    </row>
    <row r="14" spans="1:8" ht="27" customHeight="1">
      <c r="A14" s="53">
        <v>2010699</v>
      </c>
      <c r="B14" s="55" t="s">
        <v>69</v>
      </c>
      <c r="C14" s="14">
        <f t="shared" si="0"/>
        <v>10</v>
      </c>
      <c r="D14" s="14"/>
      <c r="E14" s="14">
        <v>10</v>
      </c>
      <c r="F14" s="14"/>
      <c r="G14" s="14"/>
      <c r="H14" s="30"/>
    </row>
    <row r="15" spans="1:8" ht="27" customHeight="1">
      <c r="A15" s="53">
        <v>2011199</v>
      </c>
      <c r="B15" s="55" t="s">
        <v>59</v>
      </c>
      <c r="C15" s="14">
        <f t="shared" si="0"/>
        <v>5</v>
      </c>
      <c r="D15" s="14"/>
      <c r="E15" s="14">
        <v>5</v>
      </c>
      <c r="F15" s="14"/>
      <c r="G15" s="14"/>
      <c r="H15" s="30"/>
    </row>
    <row r="16" spans="1:8" ht="27" customHeight="1">
      <c r="A16" s="53">
        <v>2011308</v>
      </c>
      <c r="B16" s="55" t="s">
        <v>149</v>
      </c>
      <c r="C16" s="14">
        <f t="shared" si="0"/>
        <v>10</v>
      </c>
      <c r="D16" s="14"/>
      <c r="E16" s="14">
        <v>10</v>
      </c>
      <c r="F16" s="14"/>
      <c r="G16" s="14"/>
      <c r="H16" s="30"/>
    </row>
    <row r="17" spans="1:8" ht="27" customHeight="1">
      <c r="A17" s="53">
        <v>2012999</v>
      </c>
      <c r="B17" s="55" t="s">
        <v>57</v>
      </c>
      <c r="C17" s="14">
        <f t="shared" si="0"/>
        <v>25</v>
      </c>
      <c r="D17" s="14"/>
      <c r="E17" s="14">
        <v>25</v>
      </c>
      <c r="F17" s="14"/>
      <c r="G17" s="14"/>
      <c r="H17" s="30"/>
    </row>
    <row r="18" spans="1:8" ht="27" customHeight="1">
      <c r="A18" s="53">
        <v>2013399</v>
      </c>
      <c r="B18" s="55" t="s">
        <v>58</v>
      </c>
      <c r="C18" s="14">
        <f t="shared" si="0"/>
        <v>80</v>
      </c>
      <c r="D18" s="14"/>
      <c r="E18" s="14">
        <v>80</v>
      </c>
      <c r="F18" s="14"/>
      <c r="G18" s="14"/>
      <c r="H18" s="30"/>
    </row>
    <row r="19" spans="1:8" ht="27" customHeight="1">
      <c r="A19" s="53">
        <v>2013699</v>
      </c>
      <c r="B19" s="55" t="s">
        <v>164</v>
      </c>
      <c r="C19" s="14">
        <f t="shared" si="0"/>
        <v>10</v>
      </c>
      <c r="D19" s="14"/>
      <c r="E19" s="14">
        <v>10</v>
      </c>
      <c r="F19" s="14"/>
      <c r="G19" s="14"/>
      <c r="H19" s="30"/>
    </row>
    <row r="20" spans="1:8" ht="27" customHeight="1">
      <c r="A20" s="53" t="s">
        <v>53</v>
      </c>
      <c r="B20" s="54" t="s">
        <v>76</v>
      </c>
      <c r="C20" s="14">
        <f t="shared" si="0"/>
        <v>78.8889</v>
      </c>
      <c r="D20" s="14">
        <v>78.8889</v>
      </c>
      <c r="E20" s="14"/>
      <c r="F20" s="14"/>
      <c r="G20" s="14"/>
      <c r="H20" s="30"/>
    </row>
    <row r="21" spans="1:8" ht="27" customHeight="1">
      <c r="A21" s="53">
        <v>2039901</v>
      </c>
      <c r="B21" s="55" t="s">
        <v>61</v>
      </c>
      <c r="C21" s="14">
        <f t="shared" si="0"/>
        <v>15</v>
      </c>
      <c r="D21" s="14"/>
      <c r="E21" s="14">
        <v>15</v>
      </c>
      <c r="F21" s="14"/>
      <c r="G21" s="14"/>
      <c r="H21" s="30"/>
    </row>
    <row r="22" spans="1:8" ht="27" customHeight="1">
      <c r="A22" s="53">
        <v>2040604</v>
      </c>
      <c r="B22" s="55" t="s">
        <v>62</v>
      </c>
      <c r="C22" s="14">
        <f t="shared" si="0"/>
        <v>8</v>
      </c>
      <c r="D22" s="14"/>
      <c r="E22" s="14">
        <v>8</v>
      </c>
      <c r="F22" s="14"/>
      <c r="G22" s="14"/>
      <c r="H22" s="30"/>
    </row>
    <row r="23" spans="1:8" ht="27" customHeight="1">
      <c r="A23" s="53" t="s">
        <v>52</v>
      </c>
      <c r="B23" s="54" t="s">
        <v>77</v>
      </c>
      <c r="C23" s="14">
        <f t="shared" si="0"/>
        <v>40.3407</v>
      </c>
      <c r="D23" s="14">
        <v>40.3407</v>
      </c>
      <c r="E23" s="14"/>
      <c r="F23" s="14"/>
      <c r="G23" s="14"/>
      <c r="H23" s="30"/>
    </row>
    <row r="24" spans="1:8" ht="27" customHeight="1">
      <c r="A24" s="53">
        <v>2079999</v>
      </c>
      <c r="B24" s="55" t="s">
        <v>167</v>
      </c>
      <c r="C24" s="14">
        <f t="shared" si="0"/>
        <v>15</v>
      </c>
      <c r="D24" s="14"/>
      <c r="E24" s="14">
        <v>15</v>
      </c>
      <c r="F24" s="14"/>
      <c r="G24" s="14"/>
      <c r="H24" s="30"/>
    </row>
    <row r="25" spans="1:8" ht="27" customHeight="1">
      <c r="A25" s="53" t="s">
        <v>50</v>
      </c>
      <c r="B25" s="54" t="s">
        <v>78</v>
      </c>
      <c r="C25" s="14">
        <f t="shared" si="0"/>
        <v>83.6158</v>
      </c>
      <c r="D25" s="14">
        <v>75.6158</v>
      </c>
      <c r="E25" s="14">
        <v>8</v>
      </c>
      <c r="F25" s="14"/>
      <c r="G25" s="14"/>
      <c r="H25" s="30"/>
    </row>
    <row r="26" spans="1:8" ht="27" customHeight="1">
      <c r="A26" s="53">
        <v>2080205</v>
      </c>
      <c r="B26" s="55" t="s">
        <v>70</v>
      </c>
      <c r="C26" s="14">
        <f t="shared" si="0"/>
        <v>8</v>
      </c>
      <c r="D26" s="14"/>
      <c r="E26" s="14">
        <v>8</v>
      </c>
      <c r="F26" s="14"/>
      <c r="G26" s="14"/>
      <c r="H26" s="30"/>
    </row>
    <row r="27" spans="1:8" ht="27" customHeight="1">
      <c r="A27" s="53">
        <v>2080803</v>
      </c>
      <c r="B27" s="55" t="s">
        <v>168</v>
      </c>
      <c r="C27" s="14">
        <f t="shared" si="0"/>
        <v>55</v>
      </c>
      <c r="D27" s="14"/>
      <c r="E27" s="14">
        <v>55</v>
      </c>
      <c r="F27" s="14"/>
      <c r="G27" s="14"/>
      <c r="H27" s="30"/>
    </row>
    <row r="28" spans="1:8" ht="27" customHeight="1">
      <c r="A28" s="53">
        <v>2081899</v>
      </c>
      <c r="B28" s="55" t="s">
        <v>66</v>
      </c>
      <c r="C28" s="14">
        <f t="shared" si="0"/>
        <v>12</v>
      </c>
      <c r="D28" s="14"/>
      <c r="E28" s="14">
        <v>12</v>
      </c>
      <c r="F28" s="14"/>
      <c r="G28" s="14"/>
      <c r="H28" s="30"/>
    </row>
    <row r="29" spans="1:8" ht="27" customHeight="1">
      <c r="A29" s="53">
        <v>2100499</v>
      </c>
      <c r="B29" s="55" t="s">
        <v>67</v>
      </c>
      <c r="C29" s="14">
        <f t="shared" si="0"/>
        <v>50</v>
      </c>
      <c r="D29" s="14"/>
      <c r="E29" s="14">
        <v>50</v>
      </c>
      <c r="F29" s="14"/>
      <c r="G29" s="14"/>
      <c r="H29" s="30"/>
    </row>
    <row r="30" spans="1:8" ht="27" customHeight="1">
      <c r="A30" s="53">
        <v>2100506</v>
      </c>
      <c r="B30" s="55" t="s">
        <v>63</v>
      </c>
      <c r="C30" s="14">
        <f t="shared" si="0"/>
        <v>280</v>
      </c>
      <c r="D30" s="14"/>
      <c r="E30" s="14">
        <v>280</v>
      </c>
      <c r="F30" s="14"/>
      <c r="G30" s="14"/>
      <c r="H30" s="30"/>
    </row>
    <row r="31" spans="1:8" ht="27" customHeight="1">
      <c r="A31" s="53">
        <v>2100716</v>
      </c>
      <c r="B31" s="54" t="s">
        <v>160</v>
      </c>
      <c r="C31" s="14">
        <f t="shared" si="0"/>
        <v>99.3208</v>
      </c>
      <c r="D31" s="14">
        <v>99.3208</v>
      </c>
      <c r="E31" s="14"/>
      <c r="F31" s="14"/>
      <c r="G31" s="14"/>
      <c r="H31" s="30"/>
    </row>
    <row r="32" spans="1:8" ht="27" customHeight="1">
      <c r="A32" s="53">
        <v>2100717</v>
      </c>
      <c r="B32" s="54" t="s">
        <v>146</v>
      </c>
      <c r="C32" s="14">
        <f t="shared" si="0"/>
        <v>50</v>
      </c>
      <c r="D32" s="14"/>
      <c r="E32" s="14">
        <v>50</v>
      </c>
      <c r="F32" s="14"/>
      <c r="G32" s="14"/>
      <c r="H32" s="30"/>
    </row>
    <row r="33" spans="1:8" ht="27" customHeight="1">
      <c r="A33" s="53">
        <v>2120199</v>
      </c>
      <c r="B33" s="55" t="s">
        <v>68</v>
      </c>
      <c r="C33" s="14">
        <f t="shared" si="0"/>
        <v>80</v>
      </c>
      <c r="D33" s="14"/>
      <c r="E33" s="14">
        <v>80</v>
      </c>
      <c r="F33" s="14"/>
      <c r="G33" s="14"/>
      <c r="H33" s="30"/>
    </row>
    <row r="34" spans="1:8" ht="27" customHeight="1">
      <c r="A34" s="53">
        <v>2120501</v>
      </c>
      <c r="B34" s="55" t="s">
        <v>161</v>
      </c>
      <c r="C34" s="14">
        <f t="shared" si="0"/>
        <v>280</v>
      </c>
      <c r="D34" s="14"/>
      <c r="E34" s="14">
        <v>30</v>
      </c>
      <c r="F34" s="14">
        <v>250</v>
      </c>
      <c r="G34" s="14"/>
      <c r="H34" s="30"/>
    </row>
    <row r="35" spans="1:8" ht="27" customHeight="1">
      <c r="A35" s="53">
        <v>2129999</v>
      </c>
      <c r="B35" s="55" t="s">
        <v>79</v>
      </c>
      <c r="C35" s="14">
        <f t="shared" si="0"/>
        <v>3396.6469</v>
      </c>
      <c r="D35" s="14">
        <v>166.6469</v>
      </c>
      <c r="E35" s="14">
        <v>20</v>
      </c>
      <c r="F35" s="14">
        <v>3210</v>
      </c>
      <c r="G35" s="14"/>
      <c r="H35" s="30"/>
    </row>
    <row r="36" spans="1:8" ht="27" customHeight="1">
      <c r="A36" s="53">
        <v>2120801</v>
      </c>
      <c r="B36" s="55" t="s">
        <v>74</v>
      </c>
      <c r="C36" s="14">
        <f t="shared" si="0"/>
        <v>500</v>
      </c>
      <c r="D36" s="14"/>
      <c r="E36" s="14"/>
      <c r="F36" s="14">
        <v>500</v>
      </c>
      <c r="G36" s="14"/>
      <c r="H36" s="30"/>
    </row>
    <row r="37" spans="1:8" ht="27" customHeight="1">
      <c r="A37" s="53">
        <v>2120802</v>
      </c>
      <c r="B37" s="55" t="s">
        <v>72</v>
      </c>
      <c r="C37" s="14">
        <f t="shared" si="0"/>
        <v>500</v>
      </c>
      <c r="D37" s="14"/>
      <c r="E37" s="14"/>
      <c r="F37" s="14">
        <v>500</v>
      </c>
      <c r="G37" s="14"/>
      <c r="H37" s="30"/>
    </row>
    <row r="38" spans="1:8" ht="27" customHeight="1">
      <c r="A38" s="53">
        <v>2120804</v>
      </c>
      <c r="B38" s="55" t="s">
        <v>73</v>
      </c>
      <c r="C38" s="14">
        <f t="shared" si="0"/>
        <v>3200</v>
      </c>
      <c r="D38" s="14"/>
      <c r="E38" s="14"/>
      <c r="F38" s="14">
        <v>3200</v>
      </c>
      <c r="G38" s="14"/>
      <c r="H38" s="30"/>
    </row>
    <row r="39" spans="1:8" ht="27" customHeight="1">
      <c r="A39" s="53" t="s">
        <v>48</v>
      </c>
      <c r="B39" s="54" t="s">
        <v>80</v>
      </c>
      <c r="C39" s="14">
        <f t="shared" si="0"/>
        <v>156.0116</v>
      </c>
      <c r="D39" s="14">
        <v>156.0116</v>
      </c>
      <c r="E39" s="14"/>
      <c r="F39" s="14"/>
      <c r="G39" s="14"/>
      <c r="H39" s="30"/>
    </row>
    <row r="40" spans="1:8" ht="27" customHeight="1">
      <c r="A40" s="53">
        <v>2130108</v>
      </c>
      <c r="B40" s="54" t="s">
        <v>148</v>
      </c>
      <c r="C40" s="14">
        <f t="shared" si="0"/>
        <v>66</v>
      </c>
      <c r="D40" s="14"/>
      <c r="E40" s="14">
        <v>66</v>
      </c>
      <c r="F40" s="14"/>
      <c r="G40" s="14"/>
      <c r="H40" s="30"/>
    </row>
    <row r="41" spans="1:8" ht="27" customHeight="1">
      <c r="A41" s="53">
        <v>2130124</v>
      </c>
      <c r="B41" s="54" t="s">
        <v>163</v>
      </c>
      <c r="C41" s="14">
        <f t="shared" si="0"/>
        <v>85</v>
      </c>
      <c r="D41" s="14"/>
      <c r="E41" s="14">
        <v>85</v>
      </c>
      <c r="F41" s="14"/>
      <c r="G41" s="14"/>
      <c r="H41" s="30"/>
    </row>
    <row r="42" spans="1:8" ht="27" customHeight="1">
      <c r="A42" s="53" t="s">
        <v>49</v>
      </c>
      <c r="B42" s="54" t="s">
        <v>81</v>
      </c>
      <c r="C42" s="14">
        <f t="shared" si="0"/>
        <v>52.1023</v>
      </c>
      <c r="D42" s="14">
        <v>52.1023</v>
      </c>
      <c r="E42" s="14"/>
      <c r="F42" s="14"/>
      <c r="G42" s="14"/>
      <c r="H42" s="30"/>
    </row>
    <row r="43" spans="1:8" ht="27" customHeight="1">
      <c r="A43" s="53">
        <v>2130234</v>
      </c>
      <c r="B43" s="55" t="s">
        <v>64</v>
      </c>
      <c r="C43" s="14">
        <f t="shared" si="0"/>
        <v>20</v>
      </c>
      <c r="D43" s="14"/>
      <c r="E43" s="14">
        <v>20</v>
      </c>
      <c r="F43" s="14"/>
      <c r="G43" s="14"/>
      <c r="H43" s="30"/>
    </row>
    <row r="44" spans="1:8" ht="27" customHeight="1">
      <c r="A44" s="53">
        <v>2130314</v>
      </c>
      <c r="B44" s="54" t="s">
        <v>162</v>
      </c>
      <c r="C44" s="14">
        <f t="shared" si="0"/>
        <v>20</v>
      </c>
      <c r="D44" s="14"/>
      <c r="E44" s="14">
        <v>20</v>
      </c>
      <c r="F44" s="14"/>
      <c r="G44" s="14"/>
      <c r="H44" s="30"/>
    </row>
    <row r="45" spans="1:8" ht="27" customHeight="1">
      <c r="A45" s="53" t="s">
        <v>51</v>
      </c>
      <c r="B45" s="54" t="s">
        <v>82</v>
      </c>
      <c r="C45" s="14">
        <f t="shared" si="0"/>
        <v>106.8956</v>
      </c>
      <c r="D45" s="31">
        <v>106.8956</v>
      </c>
      <c r="E45" s="31"/>
      <c r="F45" s="31"/>
      <c r="G45" s="32"/>
      <c r="H45" s="30"/>
    </row>
    <row r="46" spans="1:8" ht="27" customHeight="1">
      <c r="A46" s="53">
        <v>2150599</v>
      </c>
      <c r="B46" s="54" t="s">
        <v>84</v>
      </c>
      <c r="C46" s="14">
        <f t="shared" si="0"/>
        <v>15</v>
      </c>
      <c r="D46" s="31"/>
      <c r="E46" s="31">
        <v>15</v>
      </c>
      <c r="F46" s="31"/>
      <c r="G46" s="32"/>
      <c r="H46" s="30"/>
    </row>
    <row r="47" spans="1:8" ht="27" customHeight="1">
      <c r="A47" s="53" t="s">
        <v>54</v>
      </c>
      <c r="B47" s="54" t="s">
        <v>83</v>
      </c>
      <c r="C47" s="14">
        <f t="shared" si="0"/>
        <v>58.0671</v>
      </c>
      <c r="D47" s="33">
        <v>58.0671</v>
      </c>
      <c r="E47" s="33"/>
      <c r="F47" s="33"/>
      <c r="G47" s="34"/>
      <c r="H47" s="30"/>
    </row>
    <row r="48" spans="1:8" ht="27" customHeight="1">
      <c r="A48" s="53">
        <v>2169999</v>
      </c>
      <c r="B48" s="54" t="s">
        <v>165</v>
      </c>
      <c r="C48" s="14">
        <f t="shared" si="0"/>
        <v>10</v>
      </c>
      <c r="D48" s="33"/>
      <c r="E48" s="33">
        <v>10</v>
      </c>
      <c r="F48" s="33"/>
      <c r="G48" s="34"/>
      <c r="H48" s="30"/>
    </row>
    <row r="49" spans="1:7" ht="27" customHeight="1">
      <c r="A49" s="53">
        <v>2200110</v>
      </c>
      <c r="B49" s="55" t="s">
        <v>71</v>
      </c>
      <c r="C49" s="14">
        <f t="shared" si="0"/>
        <v>15</v>
      </c>
      <c r="D49" s="35"/>
      <c r="E49" s="35">
        <v>15</v>
      </c>
      <c r="F49" s="35"/>
      <c r="G49" s="36"/>
    </row>
    <row r="50" spans="1:7" ht="19.5" customHeight="1">
      <c r="A50" s="70" t="s">
        <v>35</v>
      </c>
      <c r="B50" s="70"/>
      <c r="C50" s="70"/>
      <c r="D50" s="70"/>
      <c r="E50" s="70"/>
      <c r="F50" s="70"/>
      <c r="G50" s="70"/>
    </row>
    <row r="51" spans="1:7" ht="19.5" customHeight="1">
      <c r="A51" s="67" t="s">
        <v>40</v>
      </c>
      <c r="B51" s="67"/>
      <c r="C51" s="67"/>
      <c r="D51" s="67"/>
      <c r="E51" s="67"/>
      <c r="F51" s="67"/>
      <c r="G51" s="67"/>
    </row>
  </sheetData>
  <sheetProtection/>
  <mergeCells count="10">
    <mergeCell ref="A51:G51"/>
    <mergeCell ref="E4:E5"/>
    <mergeCell ref="G4:G5"/>
    <mergeCell ref="A1:B1"/>
    <mergeCell ref="A4:A5"/>
    <mergeCell ref="B4:B5"/>
    <mergeCell ref="C4:C5"/>
    <mergeCell ref="D4:D5"/>
    <mergeCell ref="A50:G50"/>
    <mergeCell ref="F4:F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showZeros="0" zoomScale="75" zoomScaleNormal="75" zoomScalePageLayoutView="0" workbookViewId="0" topLeftCell="A1">
      <selection activeCell="B7" sqref="B7"/>
    </sheetView>
  </sheetViews>
  <sheetFormatPr defaultColWidth="9.00390625" defaultRowHeight="14.25"/>
  <cols>
    <col min="1" max="1" width="34.125" style="0" customWidth="1"/>
    <col min="2" max="2" width="23.125" style="0" customWidth="1"/>
    <col min="3" max="3" width="29.75390625" style="0" customWidth="1"/>
    <col min="4" max="4" width="19.625" style="0" customWidth="1"/>
  </cols>
  <sheetData>
    <row r="1" spans="1:3" ht="28.5" customHeight="1">
      <c r="A1" s="73" t="s">
        <v>42</v>
      </c>
      <c r="B1" s="73"/>
      <c r="C1" s="8"/>
    </row>
    <row r="2" spans="1:11" ht="24" customHeight="1">
      <c r="A2" s="8"/>
      <c r="B2" s="8"/>
      <c r="C2" s="8"/>
      <c r="D2" s="9"/>
      <c r="K2" s="9"/>
    </row>
    <row r="3" spans="1:4" ht="34.5" customHeight="1">
      <c r="A3" s="74" t="s">
        <v>190</v>
      </c>
      <c r="B3" s="74"/>
      <c r="C3" s="74"/>
      <c r="D3" s="74"/>
    </row>
    <row r="4" ht="25.5" customHeight="1">
      <c r="D4" s="10" t="s">
        <v>22</v>
      </c>
    </row>
    <row r="5" spans="1:4" ht="36.75" customHeight="1">
      <c r="A5" s="75" t="s">
        <v>32</v>
      </c>
      <c r="B5" s="77" t="s">
        <v>156</v>
      </c>
      <c r="C5" s="78"/>
      <c r="D5" s="79" t="s">
        <v>33</v>
      </c>
    </row>
    <row r="6" spans="1:4" ht="36.75" customHeight="1">
      <c r="A6" s="76"/>
      <c r="B6" s="51" t="s">
        <v>34</v>
      </c>
      <c r="C6" s="50" t="s">
        <v>41</v>
      </c>
      <c r="D6" s="80"/>
    </row>
    <row r="7" spans="1:4" ht="36.75" customHeight="1">
      <c r="A7" s="13" t="s">
        <v>31</v>
      </c>
      <c r="B7" s="17">
        <f>SUM(B8:B10)</f>
        <v>37</v>
      </c>
      <c r="C7" s="17">
        <f>SUM(C8:C10)</f>
        <v>37</v>
      </c>
      <c r="D7" s="64">
        <v>-0.26</v>
      </c>
    </row>
    <row r="8" spans="1:4" ht="36.75" customHeight="1">
      <c r="A8" s="11" t="s">
        <v>23</v>
      </c>
      <c r="B8" s="17"/>
      <c r="C8" s="17"/>
      <c r="D8" s="17"/>
    </row>
    <row r="9" spans="1:4" ht="36.75" customHeight="1">
      <c r="A9" s="11" t="s">
        <v>24</v>
      </c>
      <c r="B9" s="17">
        <v>37</v>
      </c>
      <c r="C9" s="17">
        <v>37</v>
      </c>
      <c r="D9" s="64">
        <v>-0.26</v>
      </c>
    </row>
    <row r="10" spans="1:4" ht="36.75" customHeight="1">
      <c r="A10" s="11" t="s">
        <v>25</v>
      </c>
      <c r="B10" s="17">
        <f>SUM(B11:B12)</f>
        <v>0</v>
      </c>
      <c r="C10" s="17">
        <f>SUM(C11:C12)</f>
        <v>0</v>
      </c>
      <c r="D10" s="17"/>
    </row>
    <row r="11" spans="1:4" ht="36.75" customHeight="1">
      <c r="A11" s="12" t="s">
        <v>26</v>
      </c>
      <c r="B11" s="17"/>
      <c r="C11" s="17"/>
      <c r="D11" s="17"/>
    </row>
    <row r="12" spans="1:4" ht="36.75" customHeight="1">
      <c r="A12" s="12" t="s">
        <v>27</v>
      </c>
      <c r="B12" s="17"/>
      <c r="C12" s="17"/>
      <c r="D12" s="17"/>
    </row>
  </sheetData>
  <sheetProtection/>
  <mergeCells count="5">
    <mergeCell ref="A1:B1"/>
    <mergeCell ref="A3:D3"/>
    <mergeCell ref="A5:A6"/>
    <mergeCell ref="B5:C5"/>
    <mergeCell ref="D5:D6"/>
  </mergeCells>
  <printOptions/>
  <pageMargins left="0.73" right="0.6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Lenovo User</cp:lastModifiedBy>
  <cp:lastPrinted>2016-04-01T08:33:55Z</cp:lastPrinted>
  <dcterms:created xsi:type="dcterms:W3CDTF">2013-02-18T08:49:03Z</dcterms:created>
  <dcterms:modified xsi:type="dcterms:W3CDTF">2016-04-01T09:02:15Z</dcterms:modified>
  <cp:category/>
  <cp:version/>
  <cp:contentType/>
  <cp:contentStatus/>
</cp:coreProperties>
</file>