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 activeTab="2"/>
  </bookViews>
  <sheets>
    <sheet name="2018年部门收支预算总表" sheetId="1" r:id="rId1"/>
    <sheet name="2018年部门财政拨款收支预算总表" sheetId="2" r:id="rId2"/>
    <sheet name="2018年部门一般公共预算支出表" sheetId="3" r:id="rId3"/>
    <sheet name="2018年部门政府基金支出预算表" sheetId="4" r:id="rId4"/>
    <sheet name="2018年部门一般公共预算基本支出表" sheetId="5" r:id="rId5"/>
    <sheet name="2018年部门收入预算总表" sheetId="6" r:id="rId6"/>
    <sheet name="2018年部门支出预算总表" sheetId="7" r:id="rId7"/>
    <sheet name="2018年一般公共预算“三公”经费表" sheetId="8" r:id="rId8"/>
  </sheets>
  <calcPr calcId="144525"/>
</workbook>
</file>

<file path=xl/sharedStrings.xml><?xml version="1.0" encoding="utf-8"?>
<sst xmlns="http://schemas.openxmlformats.org/spreadsheetml/2006/main" count="169">
  <si>
    <t>表01</t>
  </si>
  <si>
    <t>2018年部门收支预算总表</t>
  </si>
  <si>
    <t>部门名称:</t>
  </si>
  <si>
    <t>单位：万元</t>
  </si>
  <si>
    <t>收                         入</t>
  </si>
  <si>
    <t>支                    出</t>
  </si>
  <si>
    <t>项                 目</t>
  </si>
  <si>
    <t>预算数</t>
  </si>
  <si>
    <t>项                        目</t>
  </si>
  <si>
    <t>一、财政拨款</t>
  </si>
  <si>
    <t>一般公共服务支出</t>
  </si>
  <si>
    <t xml:space="preserve">    一般公共预算</t>
  </si>
  <si>
    <t xml:space="preserve">  政府办公厅（室）及相关机构事务</t>
  </si>
  <si>
    <t xml:space="preserve">    政府性基金预算</t>
  </si>
  <si>
    <t xml:space="preserve">    行政运行</t>
  </si>
  <si>
    <t>二、专户资金</t>
  </si>
  <si>
    <t xml:space="preserve">    机关服务</t>
  </si>
  <si>
    <t>三、事业收入（不含专户资金）</t>
  </si>
  <si>
    <t xml:space="preserve">    事业运行</t>
  </si>
  <si>
    <t>四、事业单位经营收入</t>
  </si>
  <si>
    <t xml:space="preserve">    其他政府办公厅（室）及相关机构事务支出</t>
  </si>
  <si>
    <t>五、其他收入</t>
  </si>
  <si>
    <t xml:space="preserve"> 组织事务</t>
  </si>
  <si>
    <t xml:space="preserve">  其他组织事务支出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</si>
  <si>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</si>
  <si>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</si>
  <si>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</si>
  <si>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</si>
  <si>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>资源勘探信息等支出</t>
  </si>
  <si>
    <t xml:space="preserve">  国有资产监管</t>
  </si>
  <si>
    <t xml:space="preserve">    其他国有资产监管支出</t>
  </si>
  <si>
    <t>本年收入合计</t>
  </si>
  <si>
    <t>六、上级补助收入（省补渠道）</t>
  </si>
  <si>
    <t>七、附属单位上缴收入</t>
  </si>
  <si>
    <t>本年支出合计</t>
  </si>
  <si>
    <t>八、用历年结余弥补收支差额</t>
  </si>
  <si>
    <t>对附属单位补助支出</t>
  </si>
  <si>
    <t>九、上年结转</t>
  </si>
  <si>
    <t>上缴上级支出</t>
  </si>
  <si>
    <t>其中：一般公共预算结转</t>
  </si>
  <si>
    <t xml:space="preserve">     政府性基金结转</t>
  </si>
  <si>
    <t>结转下年</t>
  </si>
  <si>
    <t xml:space="preserve">     其他结转</t>
  </si>
  <si>
    <t>收  入  总  计</t>
  </si>
  <si>
    <t>支  出  总  计</t>
  </si>
  <si>
    <t xml:space="preserve">        表02</t>
  </si>
  <si>
    <t>2018年部门财政拨款收支预算总表</t>
  </si>
  <si>
    <t xml:space="preserve">部门名称： </t>
  </si>
  <si>
    <t>收                   入</t>
  </si>
  <si>
    <t>项                  目</t>
  </si>
  <si>
    <t>财政拨款</t>
  </si>
  <si>
    <t>……</t>
  </si>
  <si>
    <t>收入总计</t>
  </si>
  <si>
    <t>支出总计</t>
  </si>
  <si>
    <t>表03</t>
  </si>
  <si>
    <t>2018年部门一般公共预算支出表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</si>
  <si>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</si>
  <si>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</si>
  <si>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</si>
  <si>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</si>
  <si>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</si>
  <si>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</si>
  <si>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</si>
  <si>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</si>
  <si>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表04</t>
  </si>
  <si>
    <t>2018年部门政府性基金支出预算表</t>
  </si>
  <si>
    <t>其他支出</t>
  </si>
  <si>
    <t xml:space="preserve">  其他政府性基金及对应专项债务收入安排的支出</t>
  </si>
  <si>
    <t xml:space="preserve">    其他政府性基金及对应专项债务收入安排的支出</t>
  </si>
  <si>
    <t>表05</t>
  </si>
  <si>
    <t>2018年部门一般公共预算基本支出表</t>
  </si>
  <si>
    <t>经济分类科目</t>
  </si>
  <si>
    <t>金额</t>
  </si>
  <si>
    <t>工资福利支出</t>
  </si>
  <si>
    <t>626.68</t>
  </si>
  <si>
    <t xml:space="preserve">  基本工资</t>
  </si>
  <si>
    <t xml:space="preserve">  津贴补贴</t>
  </si>
  <si>
    <t xml:space="preserve">  奖金</t>
  </si>
  <si>
    <t xml:space="preserve">  伙食补助费</t>
  </si>
  <si>
    <t>　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</si>
  <si>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</si>
  <si>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</si>
  <si>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</si>
  <si>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</si>
  <si>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</si>
  <si>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</si>
  <si>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</si>
  <si>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</si>
  <si>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</si>
  <si>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</si>
  <si>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</si>
  <si>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</si>
  <si>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</si>
  <si>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</si>
  <si>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</si>
  <si>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</si>
  <si>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</si>
  <si>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</si>
  <si>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</si>
  <si>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</si>
  <si>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</si>
  <si>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</si>
  <si>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</si>
  <si>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</si>
  <si>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</si>
  <si>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</si>
  <si>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</si>
  <si>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</si>
  <si>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</si>
  <si>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</si>
  <si>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</si>
  <si>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</si>
  <si>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</si>
  <si>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</si>
  <si>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</si>
  <si>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</si>
  <si>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</si>
  <si>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</si>
  <si>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</si>
  <si>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</si>
  <si>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</si>
  <si>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</si>
  <si>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</si>
  <si>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</si>
  <si>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</si>
  <si>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</si>
  <si>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</si>
  <si>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</si>
  <si>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其他资本性支出</t>
  </si>
  <si>
    <t xml:space="preserve">  办公设备购置</t>
  </si>
  <si>
    <t>表06</t>
  </si>
  <si>
    <t>2018年部门收入预算总表</t>
  </si>
  <si>
    <t>单位名称</t>
  </si>
  <si>
    <t>总   计</t>
  </si>
  <si>
    <t>上年结转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</si>
  <si>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</si>
  <si>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</si>
  <si>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</si>
  <si>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</si>
  <si>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</si>
  <si>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</si>
  <si>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用历年结余弥补收支差额</t>
  </si>
  <si>
    <t>一般公共预算</t>
  </si>
  <si>
    <t>政府性基金预算</t>
  </si>
  <si>
    <t>国资委主管</t>
  </si>
  <si>
    <t>国资委本级</t>
  </si>
  <si>
    <t>国有企业财务总监和专职监事服务中心</t>
  </si>
  <si>
    <t xml:space="preserve">  XX(下属单位2)</t>
  </si>
  <si>
    <t xml:space="preserve">  XX(下属单位3)</t>
  </si>
  <si>
    <t xml:space="preserve">  ……</t>
  </si>
  <si>
    <t>表07</t>
  </si>
  <si>
    <t>2018年部门支出预算总表</t>
  </si>
  <si>
    <t>事业单位经营支出</t>
  </si>
  <si>
    <t>人员支出</t>
  </si>
  <si>
    <t>日常公用支出</t>
  </si>
  <si>
    <t>定额车辆经费</t>
  </si>
  <si>
    <t>个人交通补贴</t>
  </si>
  <si>
    <t>公共交通费</t>
  </si>
  <si>
    <t xml:space="preserve">  国资委本级</t>
  </si>
  <si>
    <t xml:space="preserve">  国有企业财务总监和专职监事服务中心</t>
  </si>
  <si>
    <t>表08</t>
  </si>
  <si>
    <t xml:space="preserve">2018年一般公共预算“三公”经费表 </t>
  </si>
  <si>
    <t>项目</t>
  </si>
  <si>
    <t>2017年预算数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</si>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</sst>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0_);[Red]\-#,##0.00"/>
  </numFmts>
  <fonts count="41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sz val="9"/>
      <color rgb="FF000000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0.5"/>
      <color theme="1"/>
      <name val="Times New Roman"/>
      <charset val="134"/>
    </font>
    <font>
      <sz val="10"/>
      <color rgb="FF000000"/>
      <name val="宋体"/>
      <charset val="134"/>
    </font>
    <font>
      <sz val="22"/>
      <color rgb="FF000000"/>
      <name val="方正小标宋简体"/>
      <charset val="134"/>
    </font>
    <font>
      <sz val="10"/>
      <color rgb="FF000000"/>
      <name val="方正书宋_GBK"/>
      <charset val="134"/>
    </font>
    <font>
      <sz val="10"/>
      <color theme="1"/>
      <name val="Times New Roman"/>
      <charset val="134"/>
    </font>
    <font>
      <sz val="10"/>
      <name val="Arial"/>
      <charset val="134"/>
    </font>
    <font>
      <sz val="11"/>
      <color theme="1"/>
      <name val="等线"/>
      <charset val="134"/>
    </font>
    <font>
      <sz val="16"/>
      <color indexed="8"/>
      <name val="仿宋_GB2312"/>
      <charset val="134"/>
    </font>
    <font>
      <sz val="10"/>
      <color indexed="8"/>
      <name val="宋体"/>
      <charset val="134"/>
    </font>
    <font>
      <sz val="10"/>
      <color indexed="8"/>
      <name val="方正书宋_GBK"/>
      <charset val="134"/>
    </font>
    <font>
      <sz val="22"/>
      <color indexed="8"/>
      <name val="方正小标宋简体"/>
      <charset val="134"/>
    </font>
    <font>
      <sz val="9"/>
      <color indexed="8"/>
      <name val="宋体"/>
      <charset val="134"/>
    </font>
    <font>
      <b/>
      <sz val="10"/>
      <color theme="1"/>
      <name val="宋体"/>
      <charset val="134"/>
    </font>
    <font>
      <sz val="10"/>
      <name val="方正书宋_GBK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4" fillId="16" borderId="5" applyNumberFormat="0" applyAlignment="0" applyProtection="0">
      <alignment vertical="center"/>
    </xf>
    <xf numFmtId="0" fontId="38" fillId="16" borderId="3" applyNumberFormat="0" applyAlignment="0" applyProtection="0">
      <alignment vertical="center"/>
    </xf>
    <xf numFmtId="0" fontId="35" fillId="23" borderId="6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0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Fill="1" applyAlignment="1"/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/>
    </xf>
    <xf numFmtId="43" fontId="18" fillId="0" borderId="1" xfId="0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/>
    </xf>
    <xf numFmtId="43" fontId="20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/>
    <xf numFmtId="0" fontId="10" fillId="0" borderId="0" xfId="0" applyNumberFormat="1" applyFont="1" applyFill="1" applyBorder="1" applyAlignment="1"/>
    <xf numFmtId="43" fontId="0" fillId="0" borderId="0" xfId="0" applyNumberFormat="1"/>
    <xf numFmtId="43" fontId="2" fillId="0" borderId="0" xfId="0" applyNumberFormat="1" applyFont="1" applyAlignment="1">
      <alignment horizontal="justify" vertical="center" wrapText="1"/>
    </xf>
    <xf numFmtId="43" fontId="8" fillId="0" borderId="0" xfId="0" applyNumberFormat="1" applyFont="1" applyAlignment="1">
      <alignment horizontal="right" vertical="center" wrapText="1"/>
    </xf>
    <xf numFmtId="4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3" fontId="8" fillId="0" borderId="1" xfId="0" applyNumberFormat="1" applyFont="1" applyBorder="1" applyAlignment="1">
      <alignment horizontal="justify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1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D22" sqref="D22"/>
    </sheetView>
  </sheetViews>
  <sheetFormatPr defaultColWidth="9" defaultRowHeight="13.5" outlineLevelCol="3"/>
  <cols>
    <col min="1" max="1" width="27.125" customWidth="1"/>
    <col min="2" max="2" width="29.375" customWidth="1"/>
    <col min="3" max="3" width="33.75" customWidth="1"/>
    <col min="4" max="4" width="40.125" customWidth="1"/>
  </cols>
  <sheetData>
    <row r="1" spans="1:4">
      <c r="A1" s="2"/>
      <c r="B1" s="2"/>
      <c r="C1" s="2"/>
      <c r="D1" s="18" t="s">
        <v>0</v>
      </c>
    </row>
    <row r="2" spans="1:4">
      <c r="A2" s="2"/>
      <c r="B2" s="2"/>
      <c r="C2" s="2"/>
      <c r="D2" s="18"/>
    </row>
    <row r="3" ht="27" spans="1:4">
      <c r="A3" s="11" t="s">
        <v>1</v>
      </c>
      <c r="B3" s="11"/>
      <c r="C3" s="11"/>
      <c r="D3" s="11"/>
    </row>
    <row r="4" spans="1:4">
      <c r="A4" s="50" t="s">
        <v>2</v>
      </c>
      <c r="B4" s="2"/>
      <c r="C4" s="2"/>
      <c r="D4" s="18" t="s">
        <v>3</v>
      </c>
    </row>
    <row r="5" spans="1:4">
      <c r="A5" s="51" t="s">
        <v>4</v>
      </c>
      <c r="B5" s="51"/>
      <c r="C5" s="14" t="s">
        <v>5</v>
      </c>
      <c r="D5" s="14"/>
    </row>
    <row r="6" spans="1:4">
      <c r="A6" s="51"/>
      <c r="B6" s="51"/>
      <c r="C6" s="14"/>
      <c r="D6" s="14"/>
    </row>
    <row r="7" spans="1:4">
      <c r="A7" s="14" t="s">
        <v>6</v>
      </c>
      <c r="B7" s="14" t="s">
        <v>7</v>
      </c>
      <c r="C7" s="14" t="s">
        <v>8</v>
      </c>
      <c r="D7" s="14" t="s">
        <v>7</v>
      </c>
    </row>
    <row r="8" spans="1:4">
      <c r="A8" s="15" t="s">
        <v>9</v>
      </c>
      <c r="B8" s="54">
        <f>B9+B10</f>
        <v>777.51</v>
      </c>
      <c r="C8" s="43" t="s">
        <v>10</v>
      </c>
      <c r="D8" s="54">
        <v>5.32</v>
      </c>
    </row>
    <row r="9" spans="1:4">
      <c r="A9" s="15" t="s">
        <v>11</v>
      </c>
      <c r="B9" s="54">
        <v>777.51</v>
      </c>
      <c r="C9" s="43" t="s">
        <v>12</v>
      </c>
      <c r="D9" s="54"/>
    </row>
    <row r="10" spans="1:4">
      <c r="A10" s="15" t="s">
        <v>13</v>
      </c>
      <c r="B10" s="54"/>
      <c r="C10" s="43" t="s">
        <v>14</v>
      </c>
      <c r="D10" s="59"/>
    </row>
    <row r="11" spans="1:4">
      <c r="A11" s="15" t="s">
        <v>15</v>
      </c>
      <c r="B11" s="54"/>
      <c r="C11" s="43" t="s">
        <v>16</v>
      </c>
      <c r="D11" s="54"/>
    </row>
    <row r="12" spans="1:4">
      <c r="A12" s="15" t="s">
        <v>17</v>
      </c>
      <c r="B12" s="54"/>
      <c r="C12" s="43" t="s">
        <v>18</v>
      </c>
      <c r="D12" s="54"/>
    </row>
    <row r="13" spans="1:4">
      <c r="A13" s="15" t="s">
        <v>19</v>
      </c>
      <c r="B13" s="54"/>
      <c r="C13" s="43" t="s">
        <v>20</v>
      </c>
      <c r="D13" s="54"/>
    </row>
    <row r="14" spans="1:4">
      <c r="A14" s="15" t="s">
        <v>21</v>
      </c>
      <c r="B14" s="54"/>
      <c r="C14" s="51" t="s">
        <v>22</v>
      </c>
      <c r="D14" s="54">
        <v>5.32</v>
      </c>
    </row>
    <row r="15" spans="1:4">
      <c r="A15" s="51"/>
      <c r="B15" s="54"/>
      <c r="C15" s="51" t="s">
        <v>23</v>
      </c>
      <c r="D15" s="54">
        <v>5.32</v>
      </c>
    </row>
    <row r="16" spans="1:4">
      <c r="A16" s="51"/>
      <c r="B16" s="54"/>
      <c r="C16" s="43" t="s">
        <v>24</v>
      </c>
      <c r="D16" s="54">
        <f>D17</f>
        <v>55.42</v>
      </c>
    </row>
    <row r="17" spans="1:4">
      <c r="A17" s="15"/>
      <c r="B17" s="54"/>
      <c r="C17" s="43" t="s">
        <v>25</v>
      </c>
      <c r="D17" s="54">
        <v>55.42</v>
      </c>
    </row>
    <row r="18" spans="1:4">
      <c r="A18" s="15"/>
      <c r="B18" s="54"/>
      <c r="C18" s="43" t="s">
        <v>26</v>
      </c>
      <c r="D18" s="54">
        <v>39.58</v>
      </c>
    </row>
    <row r="19" spans="1:4">
      <c r="A19" s="51"/>
      <c r="B19" s="54"/>
      <c r="C19" s="43" t="s">
        <v>27</v>
      </c>
      <c r="D19" s="54">
        <v>15.84</v>
      </c>
    </row>
    <row r="20" spans="1:4">
      <c r="A20" s="51"/>
      <c r="B20" s="54"/>
      <c r="C20" s="43" t="s">
        <v>28</v>
      </c>
      <c r="D20" s="54">
        <f>D21</f>
        <v>727.06</v>
      </c>
    </row>
    <row r="21" spans="1:4">
      <c r="A21" s="51"/>
      <c r="B21" s="54"/>
      <c r="C21" s="43" t="s">
        <v>29</v>
      </c>
      <c r="D21" s="54">
        <f>D22+D23</f>
        <v>727.06</v>
      </c>
    </row>
    <row r="22" spans="1:4">
      <c r="A22" s="51"/>
      <c r="B22" s="54"/>
      <c r="C22" s="43" t="s">
        <v>14</v>
      </c>
      <c r="D22" s="59">
        <v>350.73</v>
      </c>
    </row>
    <row r="23" spans="1:4">
      <c r="A23" s="15"/>
      <c r="B23" s="54"/>
      <c r="C23" s="43" t="s">
        <v>30</v>
      </c>
      <c r="D23" s="59">
        <v>376.33</v>
      </c>
    </row>
    <row r="24" spans="1:4">
      <c r="A24" s="15"/>
      <c r="B24" s="54"/>
      <c r="C24" s="43"/>
      <c r="D24" s="54"/>
    </row>
    <row r="25" spans="1:4">
      <c r="A25" s="15"/>
      <c r="B25" s="54"/>
      <c r="C25" s="43"/>
      <c r="D25" s="54"/>
    </row>
    <row r="26" spans="1:4">
      <c r="A26" s="14" t="s">
        <v>31</v>
      </c>
      <c r="B26" s="54">
        <f>B8+B11+B12+B13+B14</f>
        <v>777.51</v>
      </c>
      <c r="C26" s="43"/>
      <c r="D26" s="54"/>
    </row>
    <row r="27" spans="1:4">
      <c r="A27" s="15" t="s">
        <v>32</v>
      </c>
      <c r="B27" s="54"/>
      <c r="C27" s="43"/>
      <c r="D27" s="54"/>
    </row>
    <row r="28" spans="1:4">
      <c r="A28" s="15" t="s">
        <v>33</v>
      </c>
      <c r="B28" s="54"/>
      <c r="C28" s="14" t="s">
        <v>34</v>
      </c>
      <c r="D28" s="54">
        <f>D8+D16+D20</f>
        <v>787.8</v>
      </c>
    </row>
    <row r="29" spans="1:4">
      <c r="A29" s="15" t="s">
        <v>35</v>
      </c>
      <c r="B29" s="54"/>
      <c r="C29" s="15" t="s">
        <v>36</v>
      </c>
      <c r="D29" s="54"/>
    </row>
    <row r="30" spans="1:4">
      <c r="A30" s="15" t="s">
        <v>37</v>
      </c>
      <c r="B30" s="54">
        <f>B31+B32+B33</f>
        <v>10.29</v>
      </c>
      <c r="C30" s="15" t="s">
        <v>38</v>
      </c>
      <c r="D30" s="54"/>
    </row>
    <row r="31" spans="1:4">
      <c r="A31" s="60" t="s">
        <v>39</v>
      </c>
      <c r="B31" s="54">
        <v>6.19</v>
      </c>
      <c r="C31" s="51"/>
      <c r="D31" s="54"/>
    </row>
    <row r="32" spans="1:4">
      <c r="A32" s="60" t="s">
        <v>40</v>
      </c>
      <c r="B32" s="54"/>
      <c r="C32" s="15" t="s">
        <v>41</v>
      </c>
      <c r="D32" s="54"/>
    </row>
    <row r="33" spans="1:4">
      <c r="A33" s="60" t="s">
        <v>42</v>
      </c>
      <c r="B33" s="54">
        <v>4.1</v>
      </c>
      <c r="C33" s="51"/>
      <c r="D33" s="54"/>
    </row>
    <row r="34" spans="1:4">
      <c r="A34" s="14" t="s">
        <v>43</v>
      </c>
      <c r="B34" s="54">
        <f>B26+B27+B28+B29+B30</f>
        <v>787.8</v>
      </c>
      <c r="C34" s="14" t="s">
        <v>44</v>
      </c>
      <c r="D34" s="54">
        <f>D28</f>
        <v>787.8</v>
      </c>
    </row>
  </sheetData>
  <mergeCells count="7">
    <mergeCell ref="A3:D3"/>
    <mergeCell ref="A1:A2"/>
    <mergeCell ref="B1:B2"/>
    <mergeCell ref="C1:C2"/>
    <mergeCell ref="D1:D2"/>
    <mergeCell ref="A5:B6"/>
    <mergeCell ref="C5:D6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A3" sqref="A3:D3"/>
    </sheetView>
  </sheetViews>
  <sheetFormatPr defaultColWidth="9" defaultRowHeight="13.5" outlineLevelCol="3"/>
  <cols>
    <col min="1" max="1" width="34.125" customWidth="1"/>
    <col min="2" max="2" width="27.875" style="46" customWidth="1"/>
    <col min="3" max="3" width="30.625" customWidth="1"/>
    <col min="4" max="4" width="32.625" style="46" customWidth="1"/>
  </cols>
  <sheetData>
    <row r="1" spans="1:4">
      <c r="A1" s="2"/>
      <c r="B1" s="47"/>
      <c r="C1" s="2"/>
      <c r="D1" s="48" t="s">
        <v>45</v>
      </c>
    </row>
    <row r="2" spans="1:4">
      <c r="A2" s="2"/>
      <c r="B2" s="47"/>
      <c r="C2" s="2"/>
      <c r="D2" s="47"/>
    </row>
    <row r="3" ht="27" spans="1:4">
      <c r="A3" s="11" t="s">
        <v>46</v>
      </c>
      <c r="B3" s="49"/>
      <c r="C3" s="11"/>
      <c r="D3" s="49"/>
    </row>
    <row r="4" spans="1:4">
      <c r="A4" s="50" t="s">
        <v>47</v>
      </c>
      <c r="B4" s="47"/>
      <c r="C4" s="2"/>
      <c r="D4" s="48" t="s">
        <v>3</v>
      </c>
    </row>
    <row r="5" spans="1:4">
      <c r="A5" s="51" t="s">
        <v>48</v>
      </c>
      <c r="B5" s="52"/>
      <c r="C5" s="14" t="s">
        <v>5</v>
      </c>
      <c r="D5" s="53"/>
    </row>
    <row r="6" spans="1:4">
      <c r="A6" s="14" t="s">
        <v>49</v>
      </c>
      <c r="B6" s="53" t="s">
        <v>7</v>
      </c>
      <c r="C6" s="14" t="s">
        <v>8</v>
      </c>
      <c r="D6" s="53" t="s">
        <v>7</v>
      </c>
    </row>
    <row r="7" spans="1:4">
      <c r="A7" s="15" t="s">
        <v>50</v>
      </c>
      <c r="B7" s="54">
        <f>B8+B9</f>
        <v>777.51</v>
      </c>
      <c r="C7" s="43" t="s">
        <v>10</v>
      </c>
      <c r="D7" s="55"/>
    </row>
    <row r="8" spans="1:4">
      <c r="A8" s="15" t="s">
        <v>11</v>
      </c>
      <c r="B8" s="54">
        <v>777.51</v>
      </c>
      <c r="C8" s="43" t="s">
        <v>12</v>
      </c>
      <c r="D8" s="55"/>
    </row>
    <row r="9" spans="1:4">
      <c r="A9" s="15" t="s">
        <v>13</v>
      </c>
      <c r="B9" s="55"/>
      <c r="C9" s="43" t="s">
        <v>14</v>
      </c>
      <c r="D9" s="55"/>
    </row>
    <row r="10" spans="1:4">
      <c r="A10" s="51"/>
      <c r="B10" s="55"/>
      <c r="C10" s="43" t="s">
        <v>16</v>
      </c>
      <c r="D10" s="55"/>
    </row>
    <row r="11" spans="1:4">
      <c r="A11" s="51"/>
      <c r="B11" s="55"/>
      <c r="C11" s="43" t="s">
        <v>18</v>
      </c>
      <c r="D11" s="55"/>
    </row>
    <row r="12" ht="22.5" spans="1:4">
      <c r="A12" s="51"/>
      <c r="B12" s="55"/>
      <c r="C12" s="43" t="s">
        <v>20</v>
      </c>
      <c r="D12" s="55"/>
    </row>
    <row r="13" spans="1:4">
      <c r="A13" s="51"/>
      <c r="B13" s="55"/>
      <c r="C13" s="43" t="s">
        <v>24</v>
      </c>
      <c r="D13" s="55">
        <v>55.42</v>
      </c>
    </row>
    <row r="14" spans="1:4">
      <c r="A14" s="51"/>
      <c r="B14" s="55"/>
      <c r="C14" s="43" t="s">
        <v>25</v>
      </c>
      <c r="D14" s="55">
        <v>55.42</v>
      </c>
    </row>
    <row r="15" spans="1:4">
      <c r="A15" s="51"/>
      <c r="B15" s="55"/>
      <c r="C15" s="43" t="s">
        <v>26</v>
      </c>
      <c r="D15" s="55">
        <v>39.58</v>
      </c>
    </row>
    <row r="16" spans="1:4">
      <c r="A16" s="15"/>
      <c r="B16" s="55"/>
      <c r="C16" s="43" t="s">
        <v>27</v>
      </c>
      <c r="D16" s="55">
        <v>15.84</v>
      </c>
    </row>
    <row r="17" spans="1:4">
      <c r="A17" s="15"/>
      <c r="B17" s="55"/>
      <c r="C17" s="43" t="s">
        <v>28</v>
      </c>
      <c r="D17" s="55">
        <f>D18</f>
        <v>722.09</v>
      </c>
    </row>
    <row r="18" spans="1:4">
      <c r="A18" s="51"/>
      <c r="B18" s="55"/>
      <c r="C18" s="43" t="s">
        <v>29</v>
      </c>
      <c r="D18" s="55">
        <f>D19+D20</f>
        <v>722.09</v>
      </c>
    </row>
    <row r="19" spans="1:4">
      <c r="A19" s="51"/>
      <c r="B19" s="55"/>
      <c r="C19" s="43" t="s">
        <v>14</v>
      </c>
      <c r="D19" s="55">
        <v>350.56</v>
      </c>
    </row>
    <row r="20" spans="1:4">
      <c r="A20" s="51"/>
      <c r="B20" s="55"/>
      <c r="C20" s="43" t="s">
        <v>30</v>
      </c>
      <c r="D20" s="55">
        <v>371.53</v>
      </c>
    </row>
    <row r="21" spans="1:4">
      <c r="A21" s="51"/>
      <c r="B21" s="55"/>
      <c r="C21" s="43" t="s">
        <v>51</v>
      </c>
      <c r="D21" s="55"/>
    </row>
    <row r="22" spans="1:4">
      <c r="A22" s="15"/>
      <c r="B22" s="55"/>
      <c r="C22" s="43"/>
      <c r="D22" s="55"/>
    </row>
    <row r="23" spans="1:4">
      <c r="A23" s="15"/>
      <c r="B23" s="55"/>
      <c r="C23" s="43"/>
      <c r="D23" s="55"/>
    </row>
    <row r="24" spans="1:4">
      <c r="A24" s="15"/>
      <c r="B24" s="55"/>
      <c r="C24" s="43"/>
      <c r="D24" s="55"/>
    </row>
    <row r="25" spans="1:4">
      <c r="A25" s="15"/>
      <c r="B25" s="55"/>
      <c r="C25" s="43"/>
      <c r="D25" s="55"/>
    </row>
    <row r="26" spans="1:4">
      <c r="A26" s="15"/>
      <c r="B26" s="55"/>
      <c r="C26" s="43"/>
      <c r="D26" s="55"/>
    </row>
    <row r="27" spans="1:4">
      <c r="A27" s="15"/>
      <c r="B27" s="55"/>
      <c r="C27" s="43"/>
      <c r="D27" s="55"/>
    </row>
    <row r="28" spans="1:4">
      <c r="A28" s="15"/>
      <c r="B28" s="55"/>
      <c r="C28" s="43"/>
      <c r="D28" s="55"/>
    </row>
    <row r="29" spans="1:4">
      <c r="A29" s="15"/>
      <c r="B29" s="55"/>
      <c r="C29" s="43"/>
      <c r="D29" s="55"/>
    </row>
    <row r="30" spans="1:4">
      <c r="A30" s="15"/>
      <c r="B30" s="55"/>
      <c r="C30" s="43"/>
      <c r="D30" s="55"/>
    </row>
    <row r="31" spans="1:4">
      <c r="A31" s="15"/>
      <c r="B31" s="55"/>
      <c r="C31" s="43"/>
      <c r="D31" s="55"/>
    </row>
    <row r="32" spans="1:4">
      <c r="A32" s="15"/>
      <c r="B32" s="55"/>
      <c r="C32" s="43"/>
      <c r="D32" s="55"/>
    </row>
    <row r="33" spans="1:4">
      <c r="A33" s="15"/>
      <c r="B33" s="55"/>
      <c r="C33" s="56"/>
      <c r="D33" s="55"/>
    </row>
    <row r="34" spans="1:4">
      <c r="A34" s="14" t="s">
        <v>52</v>
      </c>
      <c r="B34" s="57">
        <f>B7</f>
        <v>777.51</v>
      </c>
      <c r="C34" s="58" t="s">
        <v>53</v>
      </c>
      <c r="D34" s="57">
        <f>D13+D17</f>
        <v>777.51</v>
      </c>
    </row>
  </sheetData>
  <mergeCells count="2">
    <mergeCell ref="A3:D3"/>
    <mergeCell ref="C5:D5"/>
  </mergeCells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2" sqref="A2:F2"/>
    </sheetView>
  </sheetViews>
  <sheetFormatPr defaultColWidth="9" defaultRowHeight="13.5" outlineLevelCol="6"/>
  <cols>
    <col min="1" max="1" width="16.625" customWidth="1"/>
    <col min="2" max="2" width="26.625" customWidth="1"/>
    <col min="3" max="3" width="21.875" customWidth="1"/>
    <col min="4" max="4" width="24.125" customWidth="1"/>
    <col min="5" max="5" width="22.625" customWidth="1"/>
    <col min="6" max="6" width="20.75" customWidth="1"/>
  </cols>
  <sheetData>
    <row r="1" spans="1:7">
      <c r="A1" s="20"/>
      <c r="B1" s="20"/>
      <c r="C1" s="10"/>
      <c r="D1" s="10"/>
      <c r="E1" s="10"/>
      <c r="F1" s="18" t="s">
        <v>54</v>
      </c>
      <c r="G1" s="17"/>
    </row>
    <row r="2" ht="27" spans="1:7">
      <c r="A2" s="11" t="s">
        <v>55</v>
      </c>
      <c r="B2" s="11"/>
      <c r="C2" s="11"/>
      <c r="D2" s="11"/>
      <c r="E2" s="11"/>
      <c r="F2" s="11"/>
      <c r="G2" s="17"/>
    </row>
    <row r="3" spans="1:7">
      <c r="A3" s="12" t="s">
        <v>47</v>
      </c>
      <c r="B3" s="12"/>
      <c r="C3" s="13"/>
      <c r="D3" s="13"/>
      <c r="E3" s="41" t="s">
        <v>3</v>
      </c>
      <c r="F3" s="41"/>
      <c r="G3" s="17"/>
    </row>
    <row r="4" spans="1:7">
      <c r="A4" s="14" t="s">
        <v>56</v>
      </c>
      <c r="B4" s="14" t="s">
        <v>57</v>
      </c>
      <c r="C4" s="14" t="s">
        <v>58</v>
      </c>
      <c r="D4" s="14" t="s">
        <v>59</v>
      </c>
      <c r="E4" s="14" t="s">
        <v>60</v>
      </c>
      <c r="F4" s="14" t="s">
        <v>61</v>
      </c>
      <c r="G4" s="17"/>
    </row>
    <row r="5" spans="1:7">
      <c r="A5" s="14"/>
      <c r="B5" s="14"/>
      <c r="C5" s="14"/>
      <c r="D5" s="14"/>
      <c r="E5" s="14"/>
      <c r="F5" s="14"/>
      <c r="G5" s="17"/>
    </row>
    <row r="6" spans="1:7">
      <c r="A6" s="14" t="s">
        <v>62</v>
      </c>
      <c r="B6" s="14" t="s">
        <v>62</v>
      </c>
      <c r="C6" s="14">
        <v>1</v>
      </c>
      <c r="D6" s="14">
        <v>2</v>
      </c>
      <c r="E6" s="14">
        <v>3</v>
      </c>
      <c r="F6" s="14">
        <v>4</v>
      </c>
      <c r="G6" s="17"/>
    </row>
    <row r="7" spans="1:7">
      <c r="A7" s="15"/>
      <c r="B7" s="15" t="s">
        <v>63</v>
      </c>
      <c r="C7" s="42">
        <f>C8+C16+C20</f>
        <v>783.7</v>
      </c>
      <c r="D7" s="42">
        <f>D8+D16+D20</f>
        <v>462.3</v>
      </c>
      <c r="E7" s="42">
        <f>E8+E16+E20</f>
        <v>321.4</v>
      </c>
      <c r="F7" s="16"/>
      <c r="G7" s="17"/>
    </row>
    <row r="8" spans="1:7">
      <c r="A8" s="15">
        <v>201</v>
      </c>
      <c r="B8" s="43" t="s">
        <v>10</v>
      </c>
      <c r="C8" s="42">
        <f>D8+E8</f>
        <v>1.22</v>
      </c>
      <c r="D8" s="42">
        <f>D9+D14</f>
        <v>0</v>
      </c>
      <c r="E8" s="42">
        <f>E9+E14</f>
        <v>1.22</v>
      </c>
      <c r="F8" s="16"/>
      <c r="G8" s="17"/>
    </row>
    <row r="9" spans="1:7">
      <c r="A9" s="15">
        <v>20103</v>
      </c>
      <c r="B9" s="43" t="s">
        <v>12</v>
      </c>
      <c r="C9" s="42"/>
      <c r="D9" s="42"/>
      <c r="E9" s="42"/>
      <c r="F9" s="16"/>
      <c r="G9" s="17"/>
    </row>
    <row r="10" spans="1:7">
      <c r="A10" s="15">
        <v>2010301</v>
      </c>
      <c r="B10" s="43" t="s">
        <v>14</v>
      </c>
      <c r="C10" s="42"/>
      <c r="D10" s="42"/>
      <c r="E10" s="42"/>
      <c r="F10" s="16"/>
      <c r="G10" s="17"/>
    </row>
    <row r="11" spans="1:7">
      <c r="A11" s="15">
        <v>2010303</v>
      </c>
      <c r="B11" s="43" t="s">
        <v>16</v>
      </c>
      <c r="C11" s="42"/>
      <c r="D11" s="42"/>
      <c r="E11" s="42"/>
      <c r="F11" s="16"/>
      <c r="G11" s="17"/>
    </row>
    <row r="12" spans="1:7">
      <c r="A12" s="15">
        <v>2010350</v>
      </c>
      <c r="B12" s="43" t="s">
        <v>18</v>
      </c>
      <c r="C12" s="42"/>
      <c r="D12" s="42"/>
      <c r="E12" s="42"/>
      <c r="F12" s="16"/>
      <c r="G12" s="17"/>
    </row>
    <row r="13" ht="22.5" spans="1:7">
      <c r="A13" s="15">
        <v>2010399</v>
      </c>
      <c r="B13" s="43" t="s">
        <v>20</v>
      </c>
      <c r="C13" s="42"/>
      <c r="D13" s="42"/>
      <c r="E13" s="42"/>
      <c r="F13" s="16"/>
      <c r="G13" s="17"/>
    </row>
    <row r="14" spans="1:7">
      <c r="A14" s="15">
        <v>20132</v>
      </c>
      <c r="B14" s="43" t="s">
        <v>22</v>
      </c>
      <c r="C14" s="42">
        <f>D14+E14</f>
        <v>1.22</v>
      </c>
      <c r="D14" s="44">
        <f>D15</f>
        <v>0</v>
      </c>
      <c r="E14" s="44">
        <f>E15</f>
        <v>1.22</v>
      </c>
      <c r="F14" s="16"/>
      <c r="G14" s="17"/>
    </row>
    <row r="15" spans="1:7">
      <c r="A15" s="15">
        <v>2013299</v>
      </c>
      <c r="B15" s="43" t="s">
        <v>23</v>
      </c>
      <c r="C15" s="42">
        <f>D15+E15</f>
        <v>1.22</v>
      </c>
      <c r="D15" s="44"/>
      <c r="E15" s="16">
        <v>1.22</v>
      </c>
      <c r="F15" s="16"/>
      <c r="G15" s="17"/>
    </row>
    <row r="16" spans="1:7">
      <c r="A16" s="15">
        <v>208</v>
      </c>
      <c r="B16" s="43" t="s">
        <v>24</v>
      </c>
      <c r="C16" s="42">
        <f>C17</f>
        <v>55.42</v>
      </c>
      <c r="D16" s="42">
        <f>D17</f>
        <v>55.42</v>
      </c>
      <c r="E16" s="42">
        <f>E17</f>
        <v>0</v>
      </c>
      <c r="F16" s="16"/>
      <c r="G16" s="17"/>
    </row>
    <row r="17" spans="1:7">
      <c r="A17" s="15">
        <v>20805</v>
      </c>
      <c r="B17" s="43" t="s">
        <v>25</v>
      </c>
      <c r="C17" s="42">
        <f>D17+E17</f>
        <v>55.42</v>
      </c>
      <c r="D17" s="42">
        <f>D18+D19</f>
        <v>55.42</v>
      </c>
      <c r="E17" s="42">
        <f>E18+E19</f>
        <v>0</v>
      </c>
      <c r="F17" s="16"/>
      <c r="G17" s="17"/>
    </row>
    <row r="18" ht="22.5" spans="1:7">
      <c r="A18" s="15">
        <v>2080505</v>
      </c>
      <c r="B18" s="43" t="s">
        <v>26</v>
      </c>
      <c r="C18" s="42">
        <f t="shared" ref="C18:C23" si="0">D18+E18</f>
        <v>39.58</v>
      </c>
      <c r="D18" s="42">
        <v>39.58</v>
      </c>
      <c r="E18" s="42"/>
      <c r="F18" s="16"/>
      <c r="G18" s="17"/>
    </row>
    <row r="19" spans="1:7">
      <c r="A19" s="15">
        <v>2080506</v>
      </c>
      <c r="B19" s="43" t="s">
        <v>27</v>
      </c>
      <c r="C19" s="42">
        <f t="shared" si="0"/>
        <v>15.84</v>
      </c>
      <c r="D19" s="42">
        <v>15.84</v>
      </c>
      <c r="E19" s="42"/>
      <c r="F19" s="16"/>
      <c r="G19" s="17"/>
    </row>
    <row r="20" spans="1:7">
      <c r="A20" s="15">
        <v>215</v>
      </c>
      <c r="B20" s="43" t="s">
        <v>28</v>
      </c>
      <c r="C20" s="42">
        <f t="shared" si="0"/>
        <v>727.06</v>
      </c>
      <c r="D20" s="42">
        <f>D21</f>
        <v>406.88</v>
      </c>
      <c r="E20" s="42">
        <f>E21</f>
        <v>320.18</v>
      </c>
      <c r="F20" s="16"/>
      <c r="G20" s="17"/>
    </row>
    <row r="21" spans="1:7">
      <c r="A21" s="15">
        <v>21506</v>
      </c>
      <c r="B21" s="43" t="s">
        <v>29</v>
      </c>
      <c r="C21" s="42">
        <f t="shared" si="0"/>
        <v>727.06</v>
      </c>
      <c r="D21" s="42">
        <f>D22+D23</f>
        <v>406.88</v>
      </c>
      <c r="E21" s="42">
        <f>E22+E23</f>
        <v>320.18</v>
      </c>
      <c r="F21" s="16"/>
      <c r="G21" s="17"/>
    </row>
    <row r="22" spans="1:7">
      <c r="A22" s="15">
        <v>2150601</v>
      </c>
      <c r="B22" s="43" t="s">
        <v>14</v>
      </c>
      <c r="C22" s="42">
        <f t="shared" si="0"/>
        <v>350.73</v>
      </c>
      <c r="D22" s="42">
        <v>350.73</v>
      </c>
      <c r="E22" s="42"/>
      <c r="F22" s="16"/>
      <c r="G22" s="19"/>
    </row>
    <row r="23" spans="1:7">
      <c r="A23" s="15">
        <v>2150699</v>
      </c>
      <c r="B23" s="43" t="s">
        <v>30</v>
      </c>
      <c r="C23" s="42">
        <f t="shared" si="0"/>
        <v>376.33</v>
      </c>
      <c r="D23" s="42">
        <v>56.15</v>
      </c>
      <c r="E23" s="45">
        <v>320.18</v>
      </c>
      <c r="F23" s="16"/>
      <c r="G23" s="19"/>
    </row>
    <row r="24" spans="1:7">
      <c r="A24" s="15" t="s">
        <v>51</v>
      </c>
      <c r="B24" s="43" t="s">
        <v>51</v>
      </c>
      <c r="C24" s="16"/>
      <c r="D24" s="16"/>
      <c r="E24" s="16"/>
      <c r="F24" s="16"/>
      <c r="G24" s="17"/>
    </row>
    <row r="25" spans="1:7">
      <c r="A25" s="15"/>
      <c r="B25" s="15"/>
      <c r="C25" s="16"/>
      <c r="D25" s="16"/>
      <c r="E25" s="16"/>
      <c r="F25" s="16"/>
      <c r="G25" s="17"/>
    </row>
    <row r="26" spans="1:7">
      <c r="A26" s="15"/>
      <c r="B26" s="15"/>
      <c r="C26" s="16"/>
      <c r="D26" s="16"/>
      <c r="E26" s="16"/>
      <c r="F26" s="16"/>
      <c r="G26" s="17"/>
    </row>
    <row r="27" spans="1:7">
      <c r="A27" s="15"/>
      <c r="B27" s="15"/>
      <c r="C27" s="16"/>
      <c r="D27" s="16"/>
      <c r="E27" s="16"/>
      <c r="F27" s="16"/>
      <c r="G27" s="17"/>
    </row>
    <row r="28" spans="1:7">
      <c r="A28" s="15"/>
      <c r="B28" s="15"/>
      <c r="C28" s="16"/>
      <c r="D28" s="16"/>
      <c r="E28" s="16"/>
      <c r="F28" s="16"/>
      <c r="G28" s="17"/>
    </row>
    <row r="29" spans="1:7">
      <c r="A29" s="15"/>
      <c r="B29" s="15"/>
      <c r="C29" s="16"/>
      <c r="D29" s="16"/>
      <c r="E29" s="16"/>
      <c r="F29" s="16"/>
      <c r="G29" s="17"/>
    </row>
    <row r="30" spans="1:7">
      <c r="A30" s="15"/>
      <c r="B30" s="15"/>
      <c r="C30" s="16"/>
      <c r="D30" s="16"/>
      <c r="E30" s="16"/>
      <c r="F30" s="16"/>
      <c r="G30" s="17"/>
    </row>
    <row r="31" spans="1:7">
      <c r="A31" s="15"/>
      <c r="B31" s="15"/>
      <c r="C31" s="16"/>
      <c r="D31" s="16"/>
      <c r="E31" s="16"/>
      <c r="F31" s="16"/>
      <c r="G31" s="17"/>
    </row>
  </sheetData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3" sqref="A3:F3"/>
    </sheetView>
  </sheetViews>
  <sheetFormatPr defaultColWidth="9" defaultRowHeight="13.5" outlineLevelCol="6"/>
  <cols>
    <col min="1" max="1" width="8.5" customWidth="1"/>
    <col min="2" max="2" width="18.375" customWidth="1"/>
    <col min="3" max="3" width="6.625" customWidth="1"/>
    <col min="4" max="5" width="8.5" customWidth="1"/>
    <col min="6" max="6" width="30.125" customWidth="1"/>
  </cols>
  <sheetData>
    <row r="1" ht="20.25" spans="1:1">
      <c r="A1" s="1"/>
    </row>
    <row r="2" spans="1:7">
      <c r="A2" s="20"/>
      <c r="B2" s="20"/>
      <c r="C2" s="10"/>
      <c r="D2" s="10"/>
      <c r="E2" s="10"/>
      <c r="F2" s="18" t="s">
        <v>64</v>
      </c>
      <c r="G2" s="17"/>
    </row>
    <row r="3" ht="27" spans="1:7">
      <c r="A3" s="11" t="s">
        <v>65</v>
      </c>
      <c r="B3" s="11"/>
      <c r="C3" s="11"/>
      <c r="D3" s="11"/>
      <c r="E3" s="11"/>
      <c r="F3" s="11"/>
      <c r="G3" s="17"/>
    </row>
    <row r="4" spans="1:7">
      <c r="A4" s="12" t="s">
        <v>47</v>
      </c>
      <c r="B4" s="12"/>
      <c r="C4" s="13"/>
      <c r="D4" s="13"/>
      <c r="E4" s="41" t="s">
        <v>3</v>
      </c>
      <c r="F4" s="41"/>
      <c r="G4" s="17"/>
    </row>
    <row r="5" spans="1:7">
      <c r="A5" s="14" t="s">
        <v>56</v>
      </c>
      <c r="B5" s="14" t="s">
        <v>57</v>
      </c>
      <c r="C5" s="14" t="s">
        <v>58</v>
      </c>
      <c r="D5" s="14" t="s">
        <v>59</v>
      </c>
      <c r="E5" s="14" t="s">
        <v>60</v>
      </c>
      <c r="F5" s="14" t="s">
        <v>61</v>
      </c>
      <c r="G5" s="17"/>
    </row>
    <row r="6" spans="1:7">
      <c r="A6" s="14"/>
      <c r="B6" s="14"/>
      <c r="C6" s="14"/>
      <c r="D6" s="14"/>
      <c r="E6" s="14"/>
      <c r="F6" s="14"/>
      <c r="G6" s="17"/>
    </row>
    <row r="7" spans="1:7">
      <c r="A7" s="14" t="s">
        <v>62</v>
      </c>
      <c r="B7" s="14" t="s">
        <v>62</v>
      </c>
      <c r="C7" s="14">
        <v>1</v>
      </c>
      <c r="D7" s="14">
        <v>2</v>
      </c>
      <c r="E7" s="14">
        <v>3</v>
      </c>
      <c r="F7" s="14">
        <v>4</v>
      </c>
      <c r="G7" s="17"/>
    </row>
    <row r="8" spans="1:7">
      <c r="A8" s="15"/>
      <c r="B8" s="15" t="s">
        <v>63</v>
      </c>
      <c r="C8" s="16"/>
      <c r="D8" s="16"/>
      <c r="E8" s="16"/>
      <c r="F8" s="16"/>
      <c r="G8" s="17"/>
    </row>
    <row r="9" spans="1:7">
      <c r="A9" s="15">
        <v>229</v>
      </c>
      <c r="B9" s="15" t="s">
        <v>66</v>
      </c>
      <c r="C9" s="16"/>
      <c r="D9" s="16"/>
      <c r="E9" s="16"/>
      <c r="F9" s="16"/>
      <c r="G9" s="17"/>
    </row>
    <row r="10" ht="36" spans="1:7">
      <c r="A10" s="15">
        <v>22904</v>
      </c>
      <c r="B10" s="15" t="s">
        <v>67</v>
      </c>
      <c r="C10" s="16"/>
      <c r="D10" s="16"/>
      <c r="E10" s="16"/>
      <c r="F10" s="16"/>
      <c r="G10" s="17"/>
    </row>
    <row r="11" ht="36" spans="1:7">
      <c r="A11" s="15">
        <v>22904</v>
      </c>
      <c r="B11" s="15" t="s">
        <v>68</v>
      </c>
      <c r="C11" s="16"/>
      <c r="D11" s="16"/>
      <c r="E11" s="16"/>
      <c r="F11" s="16"/>
      <c r="G11" s="17"/>
    </row>
  </sheetData>
  <mergeCells count="9">
    <mergeCell ref="A3:F3"/>
    <mergeCell ref="A4:B4"/>
    <mergeCell ref="E4:F4"/>
    <mergeCell ref="A5:A6"/>
    <mergeCell ref="B5:B6"/>
    <mergeCell ref="C5:C6"/>
    <mergeCell ref="D5:D6"/>
    <mergeCell ref="E5:E6"/>
    <mergeCell ref="F5:F6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opLeftCell="A16" workbookViewId="0">
      <selection activeCell="C24" sqref="C24"/>
    </sheetView>
  </sheetViews>
  <sheetFormatPr defaultColWidth="9" defaultRowHeight="13.5" outlineLevelCol="4"/>
  <cols>
    <col min="1" max="1" width="15.875" style="21" customWidth="1"/>
    <col min="2" max="2" width="29.75" style="21" customWidth="1"/>
    <col min="3" max="3" width="35.875" style="21" customWidth="1"/>
    <col min="4" max="16384" width="9" style="21"/>
  </cols>
  <sheetData>
    <row r="1" s="21" customFormat="1" ht="20.25" spans="1:1">
      <c r="A1" s="22"/>
    </row>
    <row r="2" s="21" customFormat="1" spans="1:3">
      <c r="A2" s="23"/>
      <c r="B2" s="23"/>
      <c r="C2" s="24" t="s">
        <v>69</v>
      </c>
    </row>
    <row r="3" s="21" customFormat="1" ht="27" spans="1:3">
      <c r="A3" s="25" t="s">
        <v>70</v>
      </c>
      <c r="B3" s="25"/>
      <c r="C3" s="25"/>
    </row>
    <row r="4" s="21" customFormat="1" spans="1:3">
      <c r="A4" s="26" t="s">
        <v>47</v>
      </c>
      <c r="B4" s="26"/>
      <c r="C4" s="27" t="s">
        <v>3</v>
      </c>
    </row>
    <row r="5" s="21" customFormat="1" spans="1:3">
      <c r="A5" s="28" t="s">
        <v>71</v>
      </c>
      <c r="B5" s="28"/>
      <c r="C5" s="28" t="s">
        <v>72</v>
      </c>
    </row>
    <row r="6" s="21" customFormat="1" spans="1:3">
      <c r="A6" s="28" t="s">
        <v>56</v>
      </c>
      <c r="B6" s="28" t="s">
        <v>57</v>
      </c>
      <c r="C6" s="28"/>
    </row>
    <row r="7" s="21" customFormat="1" spans="1:3">
      <c r="A7" s="28" t="s">
        <v>62</v>
      </c>
      <c r="B7" s="28" t="s">
        <v>62</v>
      </c>
      <c r="C7" s="28">
        <v>1</v>
      </c>
    </row>
    <row r="8" s="21" customFormat="1" spans="1:5">
      <c r="A8" s="26"/>
      <c r="B8" s="26" t="s">
        <v>63</v>
      </c>
      <c r="C8" s="29">
        <f>C9+C23+C51+C63</f>
        <v>787.8</v>
      </c>
      <c r="E8" s="30"/>
    </row>
    <row r="9" s="21" customFormat="1" spans="1:3">
      <c r="A9" s="31">
        <v>301</v>
      </c>
      <c r="B9" s="31" t="s">
        <v>73</v>
      </c>
      <c r="C9" s="32" t="s">
        <v>74</v>
      </c>
    </row>
    <row r="10" s="21" customFormat="1" spans="1:3">
      <c r="A10" s="33">
        <v>30101</v>
      </c>
      <c r="B10" s="33" t="s">
        <v>75</v>
      </c>
      <c r="C10" s="34">
        <v>62.39</v>
      </c>
    </row>
    <row r="11" s="21" customFormat="1" spans="1:3">
      <c r="A11" s="33">
        <v>30102</v>
      </c>
      <c r="B11" s="33" t="s">
        <v>76</v>
      </c>
      <c r="C11" s="29">
        <v>112.05</v>
      </c>
    </row>
    <row r="12" s="21" customFormat="1" spans="1:3">
      <c r="A12" s="33">
        <v>30103</v>
      </c>
      <c r="B12" s="33" t="s">
        <v>77</v>
      </c>
      <c r="C12" s="29">
        <v>85.52</v>
      </c>
    </row>
    <row r="13" s="21" customFormat="1" spans="1:3">
      <c r="A13" s="33">
        <v>30106</v>
      </c>
      <c r="B13" s="33" t="s">
        <v>78</v>
      </c>
      <c r="C13" s="29">
        <v>10.8</v>
      </c>
    </row>
    <row r="14" s="21" customFormat="1" spans="1:3">
      <c r="A14" s="33">
        <v>30107</v>
      </c>
      <c r="B14" s="33" t="s">
        <v>79</v>
      </c>
      <c r="C14" s="29">
        <v>18.87</v>
      </c>
    </row>
    <row r="15" s="21" customFormat="1" spans="1:3">
      <c r="A15" s="33">
        <v>30108</v>
      </c>
      <c r="B15" s="33" t="s">
        <v>80</v>
      </c>
      <c r="C15" s="29">
        <v>39.58</v>
      </c>
    </row>
    <row r="16" s="21" customFormat="1" spans="1:3">
      <c r="A16" s="33">
        <v>30109</v>
      </c>
      <c r="B16" s="33" t="s">
        <v>81</v>
      </c>
      <c r="C16" s="34">
        <v>15.83</v>
      </c>
    </row>
    <row r="17" s="21" customFormat="1" spans="1:3">
      <c r="A17" s="33">
        <v>30110</v>
      </c>
      <c r="B17" s="33" t="s">
        <v>82</v>
      </c>
      <c r="C17" s="34"/>
    </row>
    <row r="18" s="21" customFormat="1" spans="1:3">
      <c r="A18" s="33">
        <v>30111</v>
      </c>
      <c r="B18" s="33" t="s">
        <v>83</v>
      </c>
      <c r="C18" s="29"/>
    </row>
    <row r="19" s="21" customFormat="1" spans="1:3">
      <c r="A19" s="33">
        <v>30112</v>
      </c>
      <c r="B19" s="33" t="s">
        <v>84</v>
      </c>
      <c r="C19" s="32">
        <v>26.39</v>
      </c>
    </row>
    <row r="20" s="21" customFormat="1" spans="1:3">
      <c r="A20" s="33">
        <v>30113</v>
      </c>
      <c r="B20" s="33" t="s">
        <v>85</v>
      </c>
      <c r="C20" s="29">
        <v>35.55</v>
      </c>
    </row>
    <row r="21" s="21" customFormat="1" spans="1:3">
      <c r="A21" s="33">
        <v>30114</v>
      </c>
      <c r="B21" s="33" t="s">
        <v>86</v>
      </c>
      <c r="C21" s="29">
        <v>0.08</v>
      </c>
    </row>
    <row r="22" s="21" customFormat="1" spans="1:3">
      <c r="A22" s="33">
        <v>30199</v>
      </c>
      <c r="B22" s="33" t="s">
        <v>87</v>
      </c>
      <c r="C22" s="29">
        <v>219.62</v>
      </c>
    </row>
    <row r="23" s="21" customFormat="1" spans="1:3">
      <c r="A23" s="31">
        <v>302</v>
      </c>
      <c r="B23" s="31" t="s">
        <v>88</v>
      </c>
      <c r="C23" s="29">
        <v>146.84</v>
      </c>
    </row>
    <row r="24" s="21" customFormat="1" spans="1:3">
      <c r="A24" s="33">
        <v>30201</v>
      </c>
      <c r="B24" s="33" t="s">
        <v>89</v>
      </c>
      <c r="C24" s="29">
        <v>38.55</v>
      </c>
    </row>
    <row r="25" s="21" customFormat="1" spans="1:3">
      <c r="A25" s="33">
        <v>30202</v>
      </c>
      <c r="B25" s="33" t="s">
        <v>90</v>
      </c>
      <c r="C25" s="29"/>
    </row>
    <row r="26" s="21" customFormat="1" spans="1:3">
      <c r="A26" s="33">
        <v>30203</v>
      </c>
      <c r="B26" s="33" t="s">
        <v>91</v>
      </c>
      <c r="C26" s="29"/>
    </row>
    <row r="27" s="21" customFormat="1" spans="1:3">
      <c r="A27" s="33">
        <v>30204</v>
      </c>
      <c r="B27" s="33" t="s">
        <v>92</v>
      </c>
      <c r="C27" s="29"/>
    </row>
    <row r="28" s="21" customFormat="1" spans="1:3">
      <c r="A28" s="33">
        <v>30205</v>
      </c>
      <c r="B28" s="33" t="s">
        <v>93</v>
      </c>
      <c r="C28" s="29"/>
    </row>
    <row r="29" s="21" customFormat="1" spans="1:3">
      <c r="A29" s="33">
        <v>30206</v>
      </c>
      <c r="B29" s="33" t="s">
        <v>94</v>
      </c>
      <c r="C29" s="29"/>
    </row>
    <row r="30" s="21" customFormat="1" spans="1:3">
      <c r="A30" s="33">
        <v>30207</v>
      </c>
      <c r="B30" s="33" t="s">
        <v>95</v>
      </c>
      <c r="C30" s="29"/>
    </row>
    <row r="31" s="21" customFormat="1" spans="1:3">
      <c r="A31" s="33">
        <v>30208</v>
      </c>
      <c r="B31" s="33" t="s">
        <v>96</v>
      </c>
      <c r="C31" s="29"/>
    </row>
    <row r="32" s="21" customFormat="1" spans="1:3">
      <c r="A32" s="33">
        <v>30209</v>
      </c>
      <c r="B32" s="33" t="s">
        <v>97</v>
      </c>
      <c r="C32" s="29"/>
    </row>
    <row r="33" s="21" customFormat="1" spans="1:3">
      <c r="A33" s="33">
        <v>30211</v>
      </c>
      <c r="B33" s="33" t="s">
        <v>98</v>
      </c>
      <c r="C33" s="29"/>
    </row>
    <row r="34" s="21" customFormat="1" spans="1:3">
      <c r="A34" s="33">
        <v>30212</v>
      </c>
      <c r="B34" s="35" t="s">
        <v>99</v>
      </c>
      <c r="C34" s="29"/>
    </row>
    <row r="35" s="21" customFormat="1" spans="1:3">
      <c r="A35" s="33">
        <v>30213</v>
      </c>
      <c r="B35" s="33" t="s">
        <v>100</v>
      </c>
      <c r="C35" s="29"/>
    </row>
    <row r="36" s="21" customFormat="1" spans="1:3">
      <c r="A36" s="33">
        <v>30214</v>
      </c>
      <c r="B36" s="33" t="s">
        <v>101</v>
      </c>
      <c r="C36" s="29">
        <v>31.1</v>
      </c>
    </row>
    <row r="37" s="21" customFormat="1" spans="1:3">
      <c r="A37" s="33">
        <v>30215</v>
      </c>
      <c r="B37" s="33" t="s">
        <v>102</v>
      </c>
      <c r="C37" s="29"/>
    </row>
    <row r="38" s="21" customFormat="1" spans="1:3">
      <c r="A38" s="33">
        <v>30216</v>
      </c>
      <c r="B38" s="33" t="s">
        <v>103</v>
      </c>
      <c r="C38" s="29">
        <v>9</v>
      </c>
    </row>
    <row r="39" s="21" customFormat="1" spans="1:3">
      <c r="A39" s="33">
        <v>30217</v>
      </c>
      <c r="B39" s="36" t="s">
        <v>104</v>
      </c>
      <c r="C39" s="29">
        <v>3</v>
      </c>
    </row>
    <row r="40" s="21" customFormat="1" spans="1:3">
      <c r="A40" s="35">
        <v>30218</v>
      </c>
      <c r="B40" s="37" t="s">
        <v>105</v>
      </c>
      <c r="C40" s="29"/>
    </row>
    <row r="41" s="21" customFormat="1" spans="1:3">
      <c r="A41" s="33">
        <v>30224</v>
      </c>
      <c r="B41" s="33" t="s">
        <v>106</v>
      </c>
      <c r="C41" s="29"/>
    </row>
    <row r="42" s="21" customFormat="1" spans="1:3">
      <c r="A42" s="33">
        <v>30225</v>
      </c>
      <c r="B42" s="33" t="s">
        <v>107</v>
      </c>
      <c r="C42" s="29"/>
    </row>
    <row r="43" s="21" customFormat="1" spans="1:3">
      <c r="A43" s="33">
        <v>30226</v>
      </c>
      <c r="B43" s="33" t="s">
        <v>108</v>
      </c>
      <c r="C43" s="29">
        <v>10</v>
      </c>
    </row>
    <row r="44" s="21" customFormat="1" spans="1:3">
      <c r="A44" s="33">
        <v>30227</v>
      </c>
      <c r="B44" s="33" t="s">
        <v>109</v>
      </c>
      <c r="C44" s="29">
        <v>13</v>
      </c>
    </row>
    <row r="45" s="21" customFormat="1" spans="1:3">
      <c r="A45" s="33">
        <v>30228</v>
      </c>
      <c r="B45" s="33" t="s">
        <v>110</v>
      </c>
      <c r="C45" s="29">
        <v>5.93</v>
      </c>
    </row>
    <row r="46" s="21" customFormat="1" spans="1:3">
      <c r="A46" s="33">
        <v>30229</v>
      </c>
      <c r="B46" s="33" t="s">
        <v>111</v>
      </c>
      <c r="C46" s="29"/>
    </row>
    <row r="47" s="21" customFormat="1" spans="1:3">
      <c r="A47" s="33">
        <v>30231</v>
      </c>
      <c r="B47" s="36" t="s">
        <v>112</v>
      </c>
      <c r="C47" s="32"/>
    </row>
    <row r="48" s="21" customFormat="1" spans="1:3">
      <c r="A48" s="35">
        <v>30239</v>
      </c>
      <c r="B48" s="37" t="s">
        <v>113</v>
      </c>
      <c r="C48" s="29">
        <v>14.84</v>
      </c>
    </row>
    <row r="49" s="21" customFormat="1" spans="1:3">
      <c r="A49" s="38">
        <v>30240</v>
      </c>
      <c r="B49" s="38" t="s">
        <v>114</v>
      </c>
      <c r="C49" s="29"/>
    </row>
    <row r="50" s="21" customFormat="1" spans="1:3">
      <c r="A50" s="35">
        <v>30299</v>
      </c>
      <c r="B50" s="35" t="s">
        <v>115</v>
      </c>
      <c r="C50" s="29">
        <v>21.42</v>
      </c>
    </row>
    <row r="51" s="21" customFormat="1" spans="1:3">
      <c r="A51" s="31">
        <v>303</v>
      </c>
      <c r="B51" s="31" t="s">
        <v>116</v>
      </c>
      <c r="C51" s="39">
        <v>7</v>
      </c>
    </row>
    <row r="52" s="21" customFormat="1" spans="1:3">
      <c r="A52" s="33">
        <v>30301</v>
      </c>
      <c r="B52" s="33" t="s">
        <v>117</v>
      </c>
      <c r="C52" s="29"/>
    </row>
    <row r="53" s="21" customFormat="1" spans="1:3">
      <c r="A53" s="33">
        <v>30302</v>
      </c>
      <c r="B53" s="33" t="s">
        <v>118</v>
      </c>
      <c r="C53" s="29"/>
    </row>
    <row r="54" s="21" customFormat="1" spans="1:3">
      <c r="A54" s="33">
        <v>30303</v>
      </c>
      <c r="B54" s="33" t="s">
        <v>119</v>
      </c>
      <c r="C54" s="29"/>
    </row>
    <row r="55" s="21" customFormat="1" spans="1:3">
      <c r="A55" s="33">
        <v>30304</v>
      </c>
      <c r="B55" s="33" t="s">
        <v>120</v>
      </c>
      <c r="C55" s="29"/>
    </row>
    <row r="56" s="21" customFormat="1" spans="1:3">
      <c r="A56" s="33">
        <v>30305</v>
      </c>
      <c r="B56" s="33" t="s">
        <v>121</v>
      </c>
      <c r="C56" s="29">
        <v>1</v>
      </c>
    </row>
    <row r="57" s="21" customFormat="1" spans="1:3">
      <c r="A57" s="33">
        <v>30306</v>
      </c>
      <c r="B57" s="33" t="s">
        <v>122</v>
      </c>
      <c r="C57" s="29"/>
    </row>
    <row r="58" s="21" customFormat="1" spans="1:3">
      <c r="A58" s="33">
        <v>30307</v>
      </c>
      <c r="B58" s="33" t="s">
        <v>123</v>
      </c>
      <c r="C58" s="39">
        <v>0.65</v>
      </c>
    </row>
    <row r="59" s="21" customFormat="1" spans="1:3">
      <c r="A59" s="33">
        <v>30308</v>
      </c>
      <c r="B59" s="33" t="s">
        <v>124</v>
      </c>
      <c r="C59" s="29"/>
    </row>
    <row r="60" s="21" customFormat="1" spans="1:3">
      <c r="A60" s="33">
        <v>30309</v>
      </c>
      <c r="B60" s="33" t="s">
        <v>125</v>
      </c>
      <c r="C60" s="29">
        <v>0.03</v>
      </c>
    </row>
    <row r="61" s="21" customFormat="1" spans="1:3">
      <c r="A61" s="33">
        <v>30310</v>
      </c>
      <c r="B61" s="33" t="s">
        <v>126</v>
      </c>
      <c r="C61" s="29"/>
    </row>
    <row r="62" s="21" customFormat="1" spans="1:3">
      <c r="A62" s="33">
        <v>30399</v>
      </c>
      <c r="B62" s="33" t="s">
        <v>127</v>
      </c>
      <c r="C62" s="29">
        <v>5.32</v>
      </c>
    </row>
    <row r="63" s="21" customFormat="1" spans="1:3">
      <c r="A63" s="31"/>
      <c r="B63" s="31" t="s">
        <v>128</v>
      </c>
      <c r="C63" s="29">
        <v>7.28</v>
      </c>
    </row>
    <row r="64" s="21" customFormat="1" ht="16" customHeight="1" spans="1:3">
      <c r="A64" s="40"/>
      <c r="B64" s="33" t="s">
        <v>129</v>
      </c>
      <c r="C64" s="29">
        <v>7.28</v>
      </c>
    </row>
  </sheetData>
  <mergeCells count="3">
    <mergeCell ref="A3:C3"/>
    <mergeCell ref="A5:B5"/>
    <mergeCell ref="C5:C6"/>
  </mergeCells>
  <pageMargins left="0.699305555555556" right="0.699305555555556" top="0.313888888888889" bottom="0.235416666666667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H17" sqref="H17"/>
    </sheetView>
  </sheetViews>
  <sheetFormatPr defaultColWidth="9" defaultRowHeight="13.5"/>
  <cols>
    <col min="1" max="1" width="8.25" customWidth="1"/>
    <col min="2" max="2" width="6.625" customWidth="1"/>
    <col min="3" max="3" width="7.125" customWidth="1"/>
    <col min="4" max="4" width="6.625" customWidth="1"/>
    <col min="5" max="7" width="7.125" customWidth="1"/>
    <col min="8" max="8" width="20.125" customWidth="1"/>
    <col min="9" max="9" width="13.625" customWidth="1"/>
    <col min="10" max="10" width="7.125" customWidth="1"/>
    <col min="11" max="11" width="10.375" customWidth="1"/>
    <col min="12" max="12" width="13.625" customWidth="1"/>
    <col min="13" max="13" width="18.5" customWidth="1"/>
  </cols>
  <sheetData>
    <row r="1" ht="20.25" spans="1:1">
      <c r="A1" s="1"/>
    </row>
    <row r="2" spans="1:1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8" t="s">
        <v>130</v>
      </c>
    </row>
    <row r="3" ht="27" spans="1:13">
      <c r="A3" s="11" t="s">
        <v>131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24" spans="1:13">
      <c r="A4" s="12" t="s">
        <v>47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8" t="s">
        <v>3</v>
      </c>
    </row>
    <row r="5" spans="1:13">
      <c r="A5" s="14" t="s">
        <v>132</v>
      </c>
      <c r="B5" s="14" t="s">
        <v>133</v>
      </c>
      <c r="C5" s="14" t="s">
        <v>134</v>
      </c>
      <c r="D5" s="14" t="s">
        <v>50</v>
      </c>
      <c r="E5" s="14"/>
      <c r="F5" s="14"/>
      <c r="G5" s="14" t="s">
        <v>135</v>
      </c>
      <c r="H5" s="14" t="s">
        <v>136</v>
      </c>
      <c r="I5" s="14" t="s">
        <v>137</v>
      </c>
      <c r="J5" s="14" t="s">
        <v>138</v>
      </c>
      <c r="K5" s="14" t="s">
        <v>139</v>
      </c>
      <c r="L5" s="14" t="s">
        <v>140</v>
      </c>
      <c r="M5" s="14" t="s">
        <v>141</v>
      </c>
    </row>
    <row r="6" ht="24" spans="1:13">
      <c r="A6" s="14"/>
      <c r="B6" s="14"/>
      <c r="C6" s="14"/>
      <c r="D6" s="14" t="s">
        <v>63</v>
      </c>
      <c r="E6" s="14" t="s">
        <v>142</v>
      </c>
      <c r="F6" s="14" t="s">
        <v>143</v>
      </c>
      <c r="G6" s="14"/>
      <c r="H6" s="14"/>
      <c r="I6" s="14"/>
      <c r="J6" s="14"/>
      <c r="K6" s="14"/>
      <c r="L6" s="14"/>
      <c r="M6" s="14"/>
    </row>
    <row r="7" spans="1:13">
      <c r="A7" s="14" t="s">
        <v>62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  <c r="K7" s="14">
        <v>10</v>
      </c>
      <c r="L7" s="14">
        <v>11</v>
      </c>
      <c r="M7" s="14">
        <v>12</v>
      </c>
    </row>
    <row r="8" spans="1:13">
      <c r="A8" s="14" t="s">
        <v>63</v>
      </c>
      <c r="B8" s="16">
        <f>B9</f>
        <v>787.8</v>
      </c>
      <c r="C8" s="16">
        <f>C9</f>
        <v>10.29</v>
      </c>
      <c r="D8" s="16">
        <f>D9</f>
        <v>777.51</v>
      </c>
      <c r="E8" s="16">
        <f>E9</f>
        <v>777.51</v>
      </c>
      <c r="F8" s="16"/>
      <c r="G8" s="16"/>
      <c r="H8" s="16"/>
      <c r="I8" s="16"/>
      <c r="J8" s="16"/>
      <c r="K8" s="16"/>
      <c r="L8" s="16"/>
      <c r="M8" s="16"/>
    </row>
    <row r="9" ht="24" spans="1:13">
      <c r="A9" s="15" t="s">
        <v>144</v>
      </c>
      <c r="B9" s="16">
        <f t="shared" ref="B9:B11" si="0">C9+D9</f>
        <v>787.8</v>
      </c>
      <c r="C9" s="16">
        <f>C10+C11</f>
        <v>10.29</v>
      </c>
      <c r="D9" s="16">
        <f t="shared" ref="D9:D11" si="1">E9+F9</f>
        <v>777.51</v>
      </c>
      <c r="E9" s="16">
        <f>E10+E11</f>
        <v>777.51</v>
      </c>
      <c r="F9" s="16"/>
      <c r="G9" s="16"/>
      <c r="H9" s="16"/>
      <c r="I9" s="16"/>
      <c r="J9" s="16"/>
      <c r="K9" s="16"/>
      <c r="L9" s="16"/>
      <c r="M9" s="16"/>
    </row>
    <row r="10" ht="24" spans="1:13">
      <c r="A10" s="15" t="s">
        <v>145</v>
      </c>
      <c r="B10" s="16">
        <f t="shared" si="0"/>
        <v>487.36</v>
      </c>
      <c r="C10" s="16">
        <v>5.49</v>
      </c>
      <c r="D10" s="16">
        <f t="shared" si="1"/>
        <v>481.87</v>
      </c>
      <c r="E10" s="16">
        <v>481.87</v>
      </c>
      <c r="F10" s="16"/>
      <c r="G10" s="16"/>
      <c r="H10" s="16"/>
      <c r="I10" s="16"/>
      <c r="J10" s="16"/>
      <c r="K10" s="16"/>
      <c r="L10" s="16"/>
      <c r="M10" s="16"/>
    </row>
    <row r="11" ht="60" spans="1:13">
      <c r="A11" s="15" t="s">
        <v>146</v>
      </c>
      <c r="B11" s="16">
        <f t="shared" si="0"/>
        <v>300.44</v>
      </c>
      <c r="C11" s="16">
        <v>4.8</v>
      </c>
      <c r="D11" s="16">
        <f t="shared" si="1"/>
        <v>295.64</v>
      </c>
      <c r="E11" s="16">
        <v>295.64</v>
      </c>
      <c r="F11" s="16"/>
      <c r="G11" s="16"/>
      <c r="H11" s="16"/>
      <c r="I11" s="16"/>
      <c r="J11" s="16"/>
      <c r="K11" s="16"/>
      <c r="L11" s="16"/>
      <c r="M11" s="16"/>
    </row>
    <row r="12" ht="24" spans="1:13">
      <c r="A12" s="15" t="s">
        <v>147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ht="24" spans="1:13">
      <c r="A13" s="15" t="s">
        <v>148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>
      <c r="A14" s="15" t="s">
        <v>149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</sheetData>
  <mergeCells count="12">
    <mergeCell ref="A3:M3"/>
    <mergeCell ref="D5:F5"/>
    <mergeCell ref="A5:A6"/>
    <mergeCell ref="B5:B6"/>
    <mergeCell ref="C5:C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G11" sqref="G11"/>
    </sheetView>
  </sheetViews>
  <sheetFormatPr defaultColWidth="9" defaultRowHeight="13.5"/>
  <cols>
    <col min="5" max="5" width="7.625" customWidth="1"/>
    <col min="6" max="11" width="8.5" customWidth="1"/>
    <col min="12" max="12" width="13.625" customWidth="1"/>
    <col min="13" max="13" width="15.25" customWidth="1"/>
    <col min="14" max="14" width="10.375" customWidth="1"/>
  </cols>
  <sheetData>
    <row r="1" ht="20.25" spans="1:1">
      <c r="A1" s="1"/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8" t="s">
        <v>150</v>
      </c>
    </row>
    <row r="3" ht="27" spans="1:14">
      <c r="A3" s="11"/>
      <c r="B3" s="11"/>
      <c r="C3" s="11"/>
      <c r="D3" s="11" t="s">
        <v>151</v>
      </c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>
      <c r="A4" s="12" t="s">
        <v>47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8" t="s">
        <v>3</v>
      </c>
    </row>
    <row r="5" spans="1:14">
      <c r="A5" s="14" t="s">
        <v>132</v>
      </c>
      <c r="B5" s="14"/>
      <c r="C5" s="14"/>
      <c r="D5" s="14"/>
      <c r="E5" s="14" t="s">
        <v>133</v>
      </c>
      <c r="F5" s="14" t="s">
        <v>59</v>
      </c>
      <c r="G5" s="14"/>
      <c r="H5" s="14"/>
      <c r="I5" s="14"/>
      <c r="J5" s="14"/>
      <c r="K5" s="14" t="s">
        <v>60</v>
      </c>
      <c r="L5" s="14" t="s">
        <v>152</v>
      </c>
      <c r="M5" s="14" t="s">
        <v>36</v>
      </c>
      <c r="N5" s="14" t="s">
        <v>38</v>
      </c>
    </row>
    <row r="6" ht="24" spans="1:14">
      <c r="A6" s="14"/>
      <c r="B6" s="14"/>
      <c r="C6" s="14"/>
      <c r="D6" s="14"/>
      <c r="E6" s="14"/>
      <c r="F6" s="14" t="s">
        <v>153</v>
      </c>
      <c r="G6" s="14" t="s">
        <v>154</v>
      </c>
      <c r="H6" s="14" t="s">
        <v>155</v>
      </c>
      <c r="I6" s="14" t="s">
        <v>156</v>
      </c>
      <c r="J6" s="14" t="s">
        <v>157</v>
      </c>
      <c r="K6" s="14"/>
      <c r="L6" s="14"/>
      <c r="M6" s="14"/>
      <c r="N6" s="14"/>
    </row>
    <row r="7" spans="1:14">
      <c r="A7" s="14" t="s">
        <v>62</v>
      </c>
      <c r="B7" s="14"/>
      <c r="C7" s="14"/>
      <c r="D7" s="14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</row>
    <row r="8" spans="1:14">
      <c r="A8" s="15" t="s">
        <v>63</v>
      </c>
      <c r="B8" s="15"/>
      <c r="C8" s="15"/>
      <c r="D8" s="15"/>
      <c r="E8" s="16">
        <f>E9</f>
        <v>787.8</v>
      </c>
      <c r="F8" s="16">
        <f t="shared" ref="F8:K8" si="0">F9</f>
        <v>405.49</v>
      </c>
      <c r="G8" s="16">
        <f t="shared" si="0"/>
        <v>41.97</v>
      </c>
      <c r="H8" s="16">
        <f t="shared" si="0"/>
        <v>0</v>
      </c>
      <c r="I8" s="16">
        <f t="shared" si="0"/>
        <v>13.14</v>
      </c>
      <c r="J8" s="16">
        <f t="shared" si="0"/>
        <v>1.7</v>
      </c>
      <c r="K8" s="16">
        <f t="shared" si="0"/>
        <v>325.5</v>
      </c>
      <c r="L8" s="16"/>
      <c r="M8" s="16"/>
      <c r="N8" s="16"/>
    </row>
    <row r="9" spans="1:14">
      <c r="A9" s="15" t="s">
        <v>144</v>
      </c>
      <c r="B9" s="15"/>
      <c r="C9" s="15"/>
      <c r="D9" s="15"/>
      <c r="E9" s="16">
        <f>E10+E11</f>
        <v>787.8</v>
      </c>
      <c r="F9" s="16">
        <f t="shared" ref="F9:K9" si="1">F10+F11</f>
        <v>405.49</v>
      </c>
      <c r="G9" s="16">
        <f t="shared" si="1"/>
        <v>41.97</v>
      </c>
      <c r="H9" s="16">
        <f t="shared" si="1"/>
        <v>0</v>
      </c>
      <c r="I9" s="16">
        <f t="shared" si="1"/>
        <v>13.14</v>
      </c>
      <c r="J9" s="16">
        <f t="shared" si="1"/>
        <v>1.7</v>
      </c>
      <c r="K9" s="16">
        <f t="shared" si="1"/>
        <v>325.5</v>
      </c>
      <c r="L9" s="16"/>
      <c r="M9" s="16"/>
      <c r="N9" s="16"/>
    </row>
    <row r="10" spans="1:15">
      <c r="A10" s="15" t="s">
        <v>158</v>
      </c>
      <c r="B10" s="15"/>
      <c r="C10" s="15"/>
      <c r="D10" s="15"/>
      <c r="E10" s="16">
        <f>F10+G10+H10+I10+J10+K10</f>
        <v>487.36</v>
      </c>
      <c r="F10" s="16">
        <v>353.81</v>
      </c>
      <c r="G10" s="16">
        <v>32.01</v>
      </c>
      <c r="H10" s="16">
        <v>0</v>
      </c>
      <c r="I10" s="16">
        <v>11.34</v>
      </c>
      <c r="J10" s="16">
        <v>1.7</v>
      </c>
      <c r="K10" s="16">
        <v>88.5</v>
      </c>
      <c r="L10" s="16"/>
      <c r="M10" s="16"/>
      <c r="N10" s="16"/>
      <c r="O10" s="19"/>
    </row>
    <row r="11" spans="1:15">
      <c r="A11" s="15" t="s">
        <v>159</v>
      </c>
      <c r="B11" s="15"/>
      <c r="C11" s="15"/>
      <c r="D11" s="15"/>
      <c r="E11" s="16">
        <f>F11+G11+H11+I11+J11+K11</f>
        <v>300.44</v>
      </c>
      <c r="F11" s="16">
        <v>51.68</v>
      </c>
      <c r="G11" s="16">
        <v>9.96</v>
      </c>
      <c r="H11" s="16"/>
      <c r="I11" s="16">
        <v>1.8</v>
      </c>
      <c r="J11" s="16"/>
      <c r="K11" s="16">
        <v>237</v>
      </c>
      <c r="L11" s="16"/>
      <c r="M11" s="16"/>
      <c r="N11" s="16"/>
      <c r="O11" s="19"/>
    </row>
    <row r="12" spans="1:14">
      <c r="A12" s="15" t="s">
        <v>147</v>
      </c>
      <c r="B12" s="15"/>
      <c r="C12" s="15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>
      <c r="A13" s="15" t="s">
        <v>148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>
      <c r="A14" s="15" t="s">
        <v>149</v>
      </c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ht="20.25" spans="1:1">
      <c r="A16" s="1"/>
    </row>
    <row r="17" ht="20.25" spans="1:1">
      <c r="A17" s="1"/>
    </row>
  </sheetData>
  <mergeCells count="18">
    <mergeCell ref="A2:D2"/>
    <mergeCell ref="D3:N3"/>
    <mergeCell ref="A4:D4"/>
    <mergeCell ref="F5:J5"/>
    <mergeCell ref="A7:D7"/>
    <mergeCell ref="A8:D8"/>
    <mergeCell ref="A9:D9"/>
    <mergeCell ref="A10:D10"/>
    <mergeCell ref="A11:D11"/>
    <mergeCell ref="A12:D12"/>
    <mergeCell ref="A13:D13"/>
    <mergeCell ref="A14:D14"/>
    <mergeCell ref="E5:E6"/>
    <mergeCell ref="K5:K6"/>
    <mergeCell ref="L5:L6"/>
    <mergeCell ref="M5:M6"/>
    <mergeCell ref="N5:N6"/>
    <mergeCell ref="A5:D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E23" sqref="E23"/>
    </sheetView>
  </sheetViews>
  <sheetFormatPr defaultColWidth="9" defaultRowHeight="13.5" outlineLevelCol="1"/>
  <cols>
    <col min="1" max="1" width="37.75" customWidth="1"/>
    <col min="2" max="2" width="49.875" customWidth="1"/>
  </cols>
  <sheetData>
    <row r="1" ht="20.25" spans="1:1">
      <c r="A1" s="1"/>
    </row>
    <row r="2" spans="1:2">
      <c r="A2" s="2"/>
      <c r="B2" s="3" t="s">
        <v>160</v>
      </c>
    </row>
    <row r="3" ht="25.5" spans="1:2">
      <c r="A3" s="4" t="s">
        <v>161</v>
      </c>
      <c r="B3" s="4"/>
    </row>
    <row r="4" spans="1:2">
      <c r="A4" s="5" t="s">
        <v>47</v>
      </c>
      <c r="B4" s="6" t="s">
        <v>3</v>
      </c>
    </row>
    <row r="5" ht="14.25" spans="1:2">
      <c r="A5" s="7" t="s">
        <v>162</v>
      </c>
      <c r="B5" s="7" t="s">
        <v>163</v>
      </c>
    </row>
    <row r="6" ht="14.25" spans="1:2">
      <c r="A6" s="7" t="s">
        <v>63</v>
      </c>
      <c r="B6" s="7"/>
    </row>
    <row r="7" ht="14.25" spans="1:2">
      <c r="A7" s="8" t="s">
        <v>164</v>
      </c>
      <c r="B7" s="7"/>
    </row>
    <row r="8" ht="14.25" spans="1:2">
      <c r="A8" s="8" t="s">
        <v>165</v>
      </c>
      <c r="B8" s="7">
        <v>3</v>
      </c>
    </row>
    <row r="9" ht="14.25" spans="1:2">
      <c r="A9" s="8" t="s">
        <v>166</v>
      </c>
      <c r="B9" s="7"/>
    </row>
    <row r="10" ht="14.25" spans="1:2">
      <c r="A10" s="7" t="s">
        <v>167</v>
      </c>
      <c r="B10" s="7"/>
    </row>
    <row r="11" ht="14.25" spans="1:2">
      <c r="A11" s="7" t="s">
        <v>168</v>
      </c>
      <c r="B11" s="7"/>
    </row>
    <row r="12" ht="20.25" spans="1:1">
      <c r="A12" s="1"/>
    </row>
    <row r="13" spans="1:1">
      <c r="A13" s="9"/>
    </row>
  </sheetData>
  <mergeCells count="1">
    <mergeCell ref="A3:B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2018年部门收支预算总表</vt:lpstr>
      <vt:lpstr>2018年部门财政拨款收支预算总表</vt:lpstr>
      <vt:lpstr>2018年部门一般公共预算支出表</vt:lpstr>
      <vt:lpstr>2018年部门政府基金支出预算表</vt:lpstr>
      <vt:lpstr>2018年部门一般公共预算基本支出表</vt:lpstr>
      <vt:lpstr>2018年部门收入预算总表</vt:lpstr>
      <vt:lpstr>2018年部门支出预算总表</vt:lpstr>
      <vt:lpstr>2018年一般公共预算“三公”经费表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黑茉莉</cp:lastModifiedBy>
  <dcterms:created xsi:type="dcterms:W3CDTF">2015-06-05T18:19:00Z</dcterms:created>
  <dcterms:modified xsi:type="dcterms:W3CDTF">2018-02-28T02:10:37Z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