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1000" activeTab="0"/>
  </bookViews>
  <sheets>
    <sheet name="2020年部门收支预算总表" sheetId="1" r:id="rId1"/>
    <sheet name="2020年部门财政拨款收支预算总表" sheetId="2" r:id="rId2"/>
    <sheet name="2020年部门一般公共预算支出表" sheetId="3" r:id="rId3"/>
    <sheet name="2020年部门政府基金支出预算表" sheetId="4" r:id="rId4"/>
    <sheet name="2020年部门一般公共预算基本支出表" sheetId="5" r:id="rId5"/>
    <sheet name="2020年部门收入预算总表" sheetId="6" r:id="rId6"/>
    <sheet name="2020年部门支出预算总表" sheetId="7" r:id="rId7"/>
    <sheet name="2020年一般公共预算“三公”经费表" sheetId="8" r:id="rId8"/>
  </sheets>
  <definedNames/>
  <calcPr fullCalcOnLoad="1"/>
</workbook>
</file>

<file path=xl/sharedStrings.xml><?xml version="1.0" encoding="utf-8"?>
<sst xmlns="http://schemas.openxmlformats.org/spreadsheetml/2006/main" count="285" uniqueCount="196">
  <si>
    <t>表01</t>
  </si>
  <si>
    <t>单位：万元</t>
  </si>
  <si>
    <t>收                         入</t>
  </si>
  <si>
    <t>支                    出</t>
  </si>
  <si>
    <t>项                 目</t>
  </si>
  <si>
    <t>预算数</t>
  </si>
  <si>
    <t>项                        目</t>
  </si>
  <si>
    <t>一、财政拨款</t>
  </si>
  <si>
    <t xml:space="preserve">    一般公共预算</t>
  </si>
  <si>
    <t xml:space="preserve">    政府性基金预算</t>
  </si>
  <si>
    <t>二、专户资金</t>
  </si>
  <si>
    <t>三、事业收入（不含专户资金）</t>
  </si>
  <si>
    <t>四、事业单位经营收入</t>
  </si>
  <si>
    <t>五、其他收入</t>
  </si>
  <si>
    <t>社会保障和就业支出</t>
  </si>
  <si>
    <t>本年收入合计</t>
  </si>
  <si>
    <t>本年支出合计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</si>
  <si>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</si>
  <si>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</si>
  <si>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</si>
  <si>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</si>
  <si>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</si>
  <si>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九、上年结转</t>
  </si>
  <si>
    <t>结转下年</t>
  </si>
  <si>
    <t>其中：一般公共预算结转</t>
  </si>
  <si>
    <t xml:space="preserve">     政府性基金结转</t>
  </si>
  <si>
    <t xml:space="preserve">     其他结转</t>
  </si>
  <si>
    <t>收  入  总  计</t>
  </si>
  <si>
    <t>支  出  总  计</t>
  </si>
  <si>
    <t xml:space="preserve">        表02</t>
  </si>
  <si>
    <t>收                   入</t>
  </si>
  <si>
    <t>项                  目</t>
  </si>
  <si>
    <t>财政拨款</t>
  </si>
  <si>
    <t>收入总计</t>
  </si>
  <si>
    <t>支出总计</t>
  </si>
  <si>
    <t>表03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</si>
  <si>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</si>
  <si>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</si>
  <si>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</si>
  <si>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</si>
  <si>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</si>
  <si>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</si>
  <si>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</si>
  <si>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</si>
  <si>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表04</t>
  </si>
  <si>
    <t>其他支出</t>
  </si>
  <si>
    <t>表05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</si>
  <si>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</si>
  <si>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</si>
  <si>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</si>
  <si>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</si>
  <si>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</si>
  <si>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</si>
  <si>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</si>
  <si>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</si>
  <si>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>　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</si>
  <si>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</si>
  <si>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</si>
  <si>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</si>
  <si>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</si>
  <si>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</si>
  <si>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</si>
  <si>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</si>
  <si>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</si>
  <si>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</si>
  <si>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</si>
  <si>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</si>
  <si>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</si>
  <si>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</si>
  <si>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</si>
  <si>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</si>
  <si>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</si>
  <si>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</si>
  <si>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</si>
  <si>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</si>
  <si>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</si>
  <si>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</si>
  <si>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</si>
  <si>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</si>
  <si>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</si>
  <si>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</si>
  <si>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</si>
  <si>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</si>
  <si>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</si>
  <si>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</si>
  <si>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</si>
  <si>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</si>
  <si>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</si>
  <si>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</si>
  <si>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</si>
  <si>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</si>
  <si>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</si>
  <si>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</si>
  <si>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</si>
  <si>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</si>
  <si>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</si>
  <si>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</si>
  <si>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住房公积金</t>
  </si>
  <si>
    <t>表06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</si>
  <si>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</si>
  <si>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</si>
  <si>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</si>
  <si>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</si>
  <si>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</si>
  <si>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</si>
  <si>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</si>
  <si>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</si>
  <si>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</si>
  <si>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</si>
  <si>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</si>
  <si>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</si>
  <si>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表07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</si>
  <si>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</si>
  <si>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</si>
  <si>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</si>
  <si>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</si>
  <si>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</si>
  <si>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</si>
  <si>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表08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</si>
  <si>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</si>
  <si>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</si>
  <si>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</si>
  <si>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</si>
  <si>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</si>
  <si>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</si>
  <si>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</si>
  <si>
    <t xml:space="preserve">  职工基本医疗保险缴费</t>
  </si>
  <si>
    <t xml:space="preserve">  公务员医疗补助缴费</t>
  </si>
  <si>
    <t xml:space="preserve">  医疗费补助</t>
  </si>
  <si>
    <t xml:space="preserve">  个人农业生产补贴</t>
  </si>
  <si>
    <t xml:space="preserve">  其他对个人和家庭的补助</t>
  </si>
  <si>
    <t>2020年部门收支预算总表</t>
  </si>
  <si>
    <t>2020年部门财政拨款收支预算总表</t>
  </si>
  <si>
    <t>2020年部门一般公共预算支出表</t>
  </si>
  <si>
    <t>2020年部门政府性基金支出预算表</t>
  </si>
  <si>
    <t>2020年部门一般公共预算基本支出表</t>
  </si>
  <si>
    <t>2020年部门支出预算总表</t>
  </si>
  <si>
    <t xml:space="preserve">2020年一般公共预算“三公”经费表 </t>
  </si>
  <si>
    <t>2020年预算数</t>
  </si>
  <si>
    <t>2020年部门收入预算总表</t>
  </si>
  <si>
    <t>文化旅游体育与传媒支出</t>
  </si>
  <si>
    <t xml:space="preserve">  文化和旅游</t>
  </si>
  <si>
    <t xml:space="preserve">   其他文化和旅游支出</t>
  </si>
  <si>
    <t xml:space="preserve">  行政事业单位离退休</t>
  </si>
  <si>
    <t xml:space="preserve">   机关事业单位基本养老保险缴费支出</t>
  </si>
  <si>
    <t xml:space="preserve">   机关事业单位职业年金缴费支出</t>
  </si>
  <si>
    <t>一般公共服务支出</t>
  </si>
  <si>
    <t xml:space="preserve">  政府办公厅（室）及相关机构事务</t>
  </si>
  <si>
    <t xml:space="preserve">   行政运行</t>
  </si>
  <si>
    <t>科学技术支出</t>
  </si>
  <si>
    <t xml:space="preserve">  其他科学技术支出</t>
  </si>
  <si>
    <t xml:space="preserve">   其他科学技术支出</t>
  </si>
  <si>
    <t>城乡社区支出</t>
  </si>
  <si>
    <t xml:space="preserve">  国有土地使用权出让收入及对应专项债务收入安排的支出</t>
  </si>
  <si>
    <t xml:space="preserve">   征地和拆迁补偿支出</t>
  </si>
  <si>
    <t xml:space="preserve">   土地开发支出</t>
  </si>
  <si>
    <t xml:space="preserve">   城市建设支出</t>
  </si>
  <si>
    <t>资源勘探工业信息等支出</t>
  </si>
  <si>
    <t xml:space="preserve">  支持中小企业发展和管理支出</t>
  </si>
  <si>
    <t xml:space="preserve">   其他支持中小企业发展和管理支出</t>
  </si>
  <si>
    <t xml:space="preserve">  其他支出</t>
  </si>
  <si>
    <t xml:space="preserve">   其他支出</t>
  </si>
  <si>
    <t xml:space="preserve">  201</t>
  </si>
  <si>
    <t xml:space="preserve">    20103</t>
  </si>
  <si>
    <t xml:space="preserve">      2010301</t>
  </si>
  <si>
    <t xml:space="preserve">  207</t>
  </si>
  <si>
    <t xml:space="preserve">    20701</t>
  </si>
  <si>
    <t xml:space="preserve">      2070199</t>
  </si>
  <si>
    <t xml:space="preserve">  208</t>
  </si>
  <si>
    <t xml:space="preserve">    20805</t>
  </si>
  <si>
    <t xml:space="preserve">      2080505</t>
  </si>
  <si>
    <t xml:space="preserve">      2080506</t>
  </si>
  <si>
    <t xml:space="preserve">  215</t>
  </si>
  <si>
    <t xml:space="preserve">    21508</t>
  </si>
  <si>
    <t xml:space="preserve">      2150899</t>
  </si>
  <si>
    <t xml:space="preserve">  206</t>
  </si>
  <si>
    <t xml:space="preserve">    20699</t>
  </si>
  <si>
    <t xml:space="preserve">      2069999</t>
  </si>
  <si>
    <t xml:space="preserve">  229</t>
  </si>
  <si>
    <t xml:space="preserve">    22999</t>
  </si>
  <si>
    <t xml:space="preserve">      2299901</t>
  </si>
  <si>
    <t xml:space="preserve">  212</t>
  </si>
  <si>
    <t xml:space="preserve">    21208</t>
  </si>
  <si>
    <t xml:space="preserve">      2120801</t>
  </si>
  <si>
    <t xml:space="preserve">      2120802</t>
  </si>
  <si>
    <t xml:space="preserve">      2120803</t>
  </si>
  <si>
    <t xml:space="preserve">义乌经济技术开发区管理委员会 </t>
  </si>
  <si>
    <t>义乌经济技术开发区管理委员会 主管</t>
  </si>
  <si>
    <t>义乌经济技术开发区管理委员会 本级</t>
  </si>
  <si>
    <t>部门名称：义乌经济技术开发区管理委员会</t>
  </si>
  <si>
    <t>部门名称： 义乌经济技术开发区管理委员会</t>
  </si>
  <si>
    <t xml:space="preserve">部门名称：义乌经济技术开发区管理委员会 </t>
  </si>
  <si>
    <t>部门名称： 义乌经济技术开发区管理委员会</t>
  </si>
  <si>
    <t xml:space="preserve">部门名称：义乌经济技术开发区管理委员会 </t>
  </si>
  <si>
    <t>义乌经济技术开发区管理委员会主管</t>
  </si>
  <si>
    <t>义乌经济技术开发区管理委员会本级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</si>
</sst>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-#,##0.00"/>
    <numFmt numFmtId="177" formatCode="0.00_ "/>
    <numFmt numFmtId="178" formatCode="yyyy\-mm\-dd"/>
    <numFmt numFmtId="179" formatCode="0.00_);[Red]\(0.00\)"/>
    <numFmt numFmtId="180" formatCode="#,##0.00_ ;[Red]\-#,##0.00\ "/>
    <numFmt numFmtId="181" formatCode="#,##0.00_);[Red]\(#,##0.00\)"/>
    <numFmt numFmtId="182" formatCode="#,##0.00_ "/>
  </numFmts>
  <fonts count="50">
    <font>
      <sz val="11"/>
      <color theme="1"/>
      <name val="等线"/>
      <family val="0"/>
    </font>
    <font>
      <sz val="11"/>
      <color indexed="8"/>
      <name val="等线"/>
      <family val="0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方正书宋_GBK"/>
      <family val="3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9"/>
      <color indexed="8"/>
      <name val="等线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1"/>
      <color indexed="42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49" fontId="12" fillId="0" borderId="10" xfId="0" applyNumberFormat="1" applyFont="1" applyBorder="1" applyAlignment="1">
      <alignment horizontal="left" vertical="center"/>
    </xf>
    <xf numFmtId="43" fontId="0" fillId="0" borderId="0" xfId="0" applyNumberFormat="1" applyAlignment="1">
      <alignment/>
    </xf>
    <xf numFmtId="49" fontId="12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9" fontId="0" fillId="0" borderId="0" xfId="0" applyNumberFormat="1" applyAlignment="1">
      <alignment/>
    </xf>
    <xf numFmtId="49" fontId="1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181" fontId="12" fillId="0" borderId="10" xfId="49" applyNumberFormat="1" applyFont="1" applyFill="1" applyBorder="1" applyAlignment="1">
      <alignment horizontal="right" vertical="center"/>
    </xf>
    <xf numFmtId="181" fontId="5" fillId="0" borderId="10" xfId="0" applyNumberFormat="1" applyFont="1" applyBorder="1" applyAlignment="1">
      <alignment horizontal="left" vertical="center" wrapText="1"/>
    </xf>
    <xf numFmtId="181" fontId="12" fillId="0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 wrapText="1"/>
    </xf>
    <xf numFmtId="181" fontId="12" fillId="0" borderId="12" xfId="0" applyNumberFormat="1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1" fontId="12" fillId="0" borderId="13" xfId="0" applyNumberFormat="1" applyFont="1" applyFill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181" fontId="12" fillId="0" borderId="10" xfId="0" applyNumberFormat="1" applyFont="1" applyFill="1" applyBorder="1" applyAlignment="1">
      <alignment horizontal="left" vertical="center" wrapText="1"/>
    </xf>
    <xf numFmtId="181" fontId="1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justify" vertical="center" wrapText="1"/>
    </xf>
    <xf numFmtId="181" fontId="12" fillId="0" borderId="12" xfId="0" applyNumberFormat="1" applyFont="1" applyFill="1" applyBorder="1" applyAlignment="1">
      <alignment horizontal="right" vertical="center"/>
    </xf>
    <xf numFmtId="181" fontId="0" fillId="0" borderId="10" xfId="0" applyNumberFormat="1" applyBorder="1" applyAlignment="1">
      <alignment/>
    </xf>
    <xf numFmtId="181" fontId="4" fillId="0" borderId="10" xfId="0" applyNumberFormat="1" applyFont="1" applyBorder="1" applyAlignment="1">
      <alignment horizontal="justify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2" fontId="12" fillId="0" borderId="10" xfId="49" applyNumberFormat="1" applyFont="1" applyBorder="1" applyAlignment="1">
      <alignment horizontal="right" vertical="center"/>
    </xf>
    <xf numFmtId="182" fontId="12" fillId="0" borderId="10" xfId="49" applyNumberFormat="1" applyFont="1" applyFill="1" applyBorder="1" applyAlignment="1">
      <alignment horizontal="right" vertical="center"/>
    </xf>
    <xf numFmtId="182" fontId="4" fillId="0" borderId="10" xfId="49" applyNumberFormat="1" applyFont="1" applyBorder="1" applyAlignment="1">
      <alignment horizontal="right" vertical="center" wrapText="1"/>
    </xf>
    <xf numFmtId="182" fontId="12" fillId="0" borderId="10" xfId="49" applyNumberFormat="1" applyFont="1" applyBorder="1" applyAlignment="1">
      <alignment horizontal="right" vertical="center"/>
    </xf>
    <xf numFmtId="182" fontId="12" fillId="0" borderId="10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center" vertical="center" wrapText="1"/>
    </xf>
    <xf numFmtId="182" fontId="12" fillId="0" borderId="10" xfId="49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9" fillId="0" borderId="12" xfId="0" applyNumberFormat="1" applyFont="1" applyFill="1" applyBorder="1" applyAlignment="1">
      <alignment horizontal="right" vertical="center"/>
    </xf>
    <xf numFmtId="182" fontId="49" fillId="0" borderId="10" xfId="0" applyNumberFormat="1" applyFont="1" applyBorder="1" applyAlignment="1">
      <alignment horizontal="right" vertical="center"/>
    </xf>
    <xf numFmtId="182" fontId="15" fillId="0" borderId="10" xfId="0" applyNumberFormat="1" applyFont="1" applyFill="1" applyBorder="1" applyAlignment="1" applyProtection="1">
      <alignment horizontal="center" vertical="center"/>
      <protection/>
    </xf>
    <xf numFmtId="182" fontId="1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2">
      <selection activeCell="C20" sqref="C20"/>
    </sheetView>
  </sheetViews>
  <sheetFormatPr defaultColWidth="9.00390625" defaultRowHeight="14.25"/>
  <cols>
    <col min="1" max="1" width="29.875" style="0" customWidth="1"/>
    <col min="2" max="2" width="26.25390625" style="0" customWidth="1"/>
    <col min="3" max="3" width="35.125" style="0" customWidth="1"/>
    <col min="4" max="4" width="35.875" style="0" customWidth="1"/>
  </cols>
  <sheetData>
    <row r="1" spans="1:4" ht="13.5" hidden="1">
      <c r="A1" s="69"/>
      <c r="B1" s="69"/>
      <c r="C1" s="69"/>
      <c r="D1" s="70" t="s">
        <v>0</v>
      </c>
    </row>
    <row r="2" spans="1:4" ht="10.5" customHeight="1">
      <c r="A2" s="69"/>
      <c r="B2" s="69"/>
      <c r="C2" s="69"/>
      <c r="D2" s="70"/>
    </row>
    <row r="3" spans="1:4" ht="27">
      <c r="A3" s="71" t="s">
        <v>131</v>
      </c>
      <c r="B3" s="71"/>
      <c r="C3" s="71"/>
      <c r="D3" s="71"/>
    </row>
    <row r="4" spans="1:4" ht="13.5">
      <c r="A4" s="29" t="s">
        <v>189</v>
      </c>
      <c r="B4" s="1"/>
      <c r="C4" s="1"/>
      <c r="D4" s="2" t="s">
        <v>1</v>
      </c>
    </row>
    <row r="5" spans="1:4" ht="13.5">
      <c r="A5" s="67" t="s">
        <v>2</v>
      </c>
      <c r="B5" s="67"/>
      <c r="C5" s="68" t="s">
        <v>3</v>
      </c>
      <c r="D5" s="68"/>
    </row>
    <row r="6" spans="1:4" ht="7.5" customHeight="1">
      <c r="A6" s="67"/>
      <c r="B6" s="67"/>
      <c r="C6" s="68"/>
      <c r="D6" s="68"/>
    </row>
    <row r="7" spans="1:4" ht="13.5">
      <c r="A7" s="9" t="s">
        <v>4</v>
      </c>
      <c r="B7" s="9" t="s">
        <v>5</v>
      </c>
      <c r="C7" s="9" t="s">
        <v>6</v>
      </c>
      <c r="D7" s="9" t="s">
        <v>5</v>
      </c>
    </row>
    <row r="8" spans="1:4" ht="13.5">
      <c r="A8" s="10" t="s">
        <v>7</v>
      </c>
      <c r="B8" s="37">
        <f>B9+B10</f>
        <v>112903.472184</v>
      </c>
      <c r="C8" s="38" t="s">
        <v>146</v>
      </c>
      <c r="D8" s="39">
        <v>695.509612</v>
      </c>
    </row>
    <row r="9" spans="1:4" ht="27.75" customHeight="1">
      <c r="A9" s="10" t="s">
        <v>8</v>
      </c>
      <c r="B9" s="37">
        <v>12903.472184</v>
      </c>
      <c r="C9" s="38" t="s">
        <v>147</v>
      </c>
      <c r="D9" s="39">
        <v>695.5096120000001</v>
      </c>
    </row>
    <row r="10" spans="1:4" ht="13.5">
      <c r="A10" s="10" t="s">
        <v>9</v>
      </c>
      <c r="B10" s="37">
        <v>100000</v>
      </c>
      <c r="C10" s="38" t="s">
        <v>148</v>
      </c>
      <c r="D10" s="39">
        <v>695.5096120000001</v>
      </c>
    </row>
    <row r="11" spans="1:4" ht="13.5">
      <c r="A11" s="10" t="s">
        <v>10</v>
      </c>
      <c r="B11" s="37">
        <v>0</v>
      </c>
      <c r="C11" s="38" t="s">
        <v>149</v>
      </c>
      <c r="D11" s="39">
        <v>82000</v>
      </c>
    </row>
    <row r="12" spans="1:4" ht="13.5">
      <c r="A12" s="10" t="s">
        <v>11</v>
      </c>
      <c r="B12" s="37">
        <v>0</v>
      </c>
      <c r="C12" s="38" t="s">
        <v>150</v>
      </c>
      <c r="D12" s="39">
        <v>82000</v>
      </c>
    </row>
    <row r="13" spans="1:4" ht="13.5">
      <c r="A13" s="10" t="s">
        <v>12</v>
      </c>
      <c r="B13" s="37">
        <v>0</v>
      </c>
      <c r="C13" s="38" t="s">
        <v>151</v>
      </c>
      <c r="D13" s="39">
        <v>82000</v>
      </c>
    </row>
    <row r="14" spans="1:4" ht="13.5">
      <c r="A14" s="10" t="s">
        <v>13</v>
      </c>
      <c r="B14" s="37">
        <v>0</v>
      </c>
      <c r="C14" s="38" t="s">
        <v>140</v>
      </c>
      <c r="D14" s="39">
        <v>4000</v>
      </c>
    </row>
    <row r="15" spans="1:4" ht="13.5">
      <c r="A15" s="10"/>
      <c r="B15" s="40"/>
      <c r="C15" s="38" t="s">
        <v>141</v>
      </c>
      <c r="D15" s="39">
        <v>4000</v>
      </c>
    </row>
    <row r="16" spans="1:4" ht="13.5">
      <c r="A16" s="10"/>
      <c r="B16" s="40"/>
      <c r="C16" s="38" t="s">
        <v>142</v>
      </c>
      <c r="D16" s="39">
        <v>4000</v>
      </c>
    </row>
    <row r="17" spans="1:4" ht="13.5">
      <c r="A17" s="10"/>
      <c r="B17" s="40"/>
      <c r="C17" s="38" t="s">
        <v>14</v>
      </c>
      <c r="D17" s="39">
        <v>108.20128799999999</v>
      </c>
    </row>
    <row r="18" spans="1:4" ht="13.5">
      <c r="A18" s="10"/>
      <c r="B18" s="40"/>
      <c r="C18" s="38" t="s">
        <v>143</v>
      </c>
      <c r="D18" s="39">
        <v>108.20128799999999</v>
      </c>
    </row>
    <row r="19" spans="1:4" ht="13.5">
      <c r="A19" s="10"/>
      <c r="B19" s="40"/>
      <c r="C19" s="38" t="s">
        <v>144</v>
      </c>
      <c r="D19" s="39">
        <v>72.134192</v>
      </c>
    </row>
    <row r="20" spans="1:4" ht="13.5">
      <c r="A20" s="10"/>
      <c r="B20" s="40"/>
      <c r="C20" s="38" t="s">
        <v>145</v>
      </c>
      <c r="D20" s="39">
        <v>36.067096</v>
      </c>
    </row>
    <row r="21" spans="1:4" ht="13.5">
      <c r="A21" s="10"/>
      <c r="B21" s="40"/>
      <c r="C21" s="38" t="s">
        <v>152</v>
      </c>
      <c r="D21" s="39">
        <v>100000</v>
      </c>
    </row>
    <row r="22" spans="1:4" ht="24">
      <c r="A22" s="10"/>
      <c r="B22" s="40"/>
      <c r="C22" s="38" t="s">
        <v>153</v>
      </c>
      <c r="D22" s="39">
        <v>100000</v>
      </c>
    </row>
    <row r="23" spans="1:4" ht="13.5">
      <c r="A23" s="10"/>
      <c r="B23" s="40"/>
      <c r="C23" s="38" t="s">
        <v>154</v>
      </c>
      <c r="D23" s="39">
        <v>70710</v>
      </c>
    </row>
    <row r="24" spans="1:4" ht="13.5">
      <c r="A24" s="10"/>
      <c r="B24" s="40"/>
      <c r="C24" s="38" t="s">
        <v>155</v>
      </c>
      <c r="D24" s="39">
        <v>23060</v>
      </c>
    </row>
    <row r="25" spans="1:4" ht="13.5">
      <c r="A25" s="10"/>
      <c r="B25" s="40"/>
      <c r="C25" s="38" t="s">
        <v>156</v>
      </c>
      <c r="D25" s="39">
        <v>6230</v>
      </c>
    </row>
    <row r="26" spans="1:4" ht="13.5">
      <c r="A26" s="10"/>
      <c r="B26" s="40"/>
      <c r="C26" s="38" t="s">
        <v>157</v>
      </c>
      <c r="D26" s="39">
        <v>680.7612839999999</v>
      </c>
    </row>
    <row r="27" spans="1:4" ht="13.5">
      <c r="A27" s="11"/>
      <c r="B27" s="40"/>
      <c r="C27" s="38" t="s">
        <v>158</v>
      </c>
      <c r="D27" s="39">
        <v>680.7612839999999</v>
      </c>
    </row>
    <row r="28" spans="1:4" ht="13.5">
      <c r="A28" s="11"/>
      <c r="B28" s="40"/>
      <c r="C28" s="38" t="s">
        <v>159</v>
      </c>
      <c r="D28" s="39">
        <v>680.7612839999999</v>
      </c>
    </row>
    <row r="29" spans="1:4" ht="13.5">
      <c r="A29" s="10"/>
      <c r="B29" s="40"/>
      <c r="C29" s="38" t="s">
        <v>45</v>
      </c>
      <c r="D29" s="39">
        <v>20000</v>
      </c>
    </row>
    <row r="30" spans="1:4" ht="13.5">
      <c r="A30" s="10"/>
      <c r="B30" s="40"/>
      <c r="C30" s="38" t="s">
        <v>160</v>
      </c>
      <c r="D30" s="39">
        <v>20000</v>
      </c>
    </row>
    <row r="31" spans="1:4" ht="13.5">
      <c r="A31" s="11"/>
      <c r="B31" s="40"/>
      <c r="C31" s="38" t="s">
        <v>161</v>
      </c>
      <c r="D31" s="39">
        <v>20000</v>
      </c>
    </row>
    <row r="32" spans="1:4" ht="13.5">
      <c r="A32" s="10"/>
      <c r="B32" s="40"/>
      <c r="C32" s="41"/>
      <c r="D32" s="42"/>
    </row>
    <row r="33" spans="1:4" ht="13.5">
      <c r="A33" s="10"/>
      <c r="B33" s="40"/>
      <c r="C33" s="41"/>
      <c r="D33" s="42"/>
    </row>
    <row r="34" spans="1:4" ht="13.5">
      <c r="A34" s="10"/>
      <c r="B34" s="40"/>
      <c r="C34" s="43"/>
      <c r="D34" s="44"/>
    </row>
    <row r="35" spans="1:4" ht="13.5">
      <c r="A35" s="10"/>
      <c r="B35" s="40"/>
      <c r="C35" s="45"/>
      <c r="D35" s="44"/>
    </row>
    <row r="36" spans="1:4" ht="13.5">
      <c r="A36" s="10"/>
      <c r="B36" s="40"/>
      <c r="C36" s="46"/>
      <c r="D36" s="44"/>
    </row>
    <row r="37" spans="1:4" ht="13.5">
      <c r="A37" s="10"/>
      <c r="B37" s="40"/>
      <c r="C37" s="47"/>
      <c r="D37" s="44"/>
    </row>
    <row r="38" spans="1:4" ht="13.5">
      <c r="A38" s="10"/>
      <c r="B38" s="40"/>
      <c r="C38" s="47"/>
      <c r="D38" s="44"/>
    </row>
    <row r="39" spans="1:4" ht="13.5">
      <c r="A39" s="9" t="s">
        <v>15</v>
      </c>
      <c r="B39" s="37">
        <v>112903.472184</v>
      </c>
      <c r="C39" s="48" t="s">
        <v>16</v>
      </c>
      <c r="D39" s="39">
        <f>D8+D11+D14+D17+D21+D26+D29</f>
        <v>207484.472184</v>
      </c>
    </row>
    <row r="40" spans="1:4" ht="13.5">
      <c r="A40" s="10" t="s">
        <v>17</v>
      </c>
      <c r="B40" s="37">
        <v>0</v>
      </c>
      <c r="C40" s="38" t="s">
        <v>18</v>
      </c>
      <c r="D40" s="39">
        <v>0</v>
      </c>
    </row>
    <row r="41" spans="1:4" ht="13.5">
      <c r="A41" s="10" t="s">
        <v>19</v>
      </c>
      <c r="B41" s="37">
        <v>0</v>
      </c>
      <c r="C41" s="38" t="s">
        <v>20</v>
      </c>
      <c r="D41" s="39">
        <v>0</v>
      </c>
    </row>
    <row r="42" spans="1:4" ht="13.5">
      <c r="A42" s="10" t="s">
        <v>21</v>
      </c>
      <c r="B42" s="37">
        <v>94581</v>
      </c>
      <c r="C42" s="49"/>
      <c r="D42" s="39"/>
    </row>
    <row r="43" spans="1:4" ht="13.5">
      <c r="A43" s="10" t="s">
        <v>22</v>
      </c>
      <c r="B43" s="37">
        <v>0</v>
      </c>
      <c r="C43" s="38" t="s">
        <v>23</v>
      </c>
      <c r="D43" s="39">
        <v>0</v>
      </c>
    </row>
    <row r="44" spans="1:4" ht="13.5">
      <c r="A44" s="12" t="s">
        <v>24</v>
      </c>
      <c r="B44" s="37">
        <v>0</v>
      </c>
      <c r="C44" s="49"/>
      <c r="D44" s="39"/>
    </row>
    <row r="45" spans="1:4" ht="13.5">
      <c r="A45" s="12" t="s">
        <v>25</v>
      </c>
      <c r="B45" s="37">
        <v>0</v>
      </c>
      <c r="C45" s="49"/>
      <c r="D45" s="39"/>
    </row>
    <row r="46" spans="1:4" ht="13.5">
      <c r="A46" s="12" t="s">
        <v>26</v>
      </c>
      <c r="B46" s="37">
        <v>0</v>
      </c>
      <c r="C46" s="49"/>
      <c r="D46" s="39"/>
    </row>
    <row r="47" spans="1:4" ht="13.5">
      <c r="A47" s="9" t="s">
        <v>27</v>
      </c>
      <c r="B47" s="37">
        <f>B9+B10+B42</f>
        <v>207484.472184</v>
      </c>
      <c r="C47" s="48" t="s">
        <v>28</v>
      </c>
      <c r="D47" s="39">
        <v>207484.472184</v>
      </c>
    </row>
  </sheetData>
  <sheetProtection/>
  <mergeCells count="7">
    <mergeCell ref="A5:B6"/>
    <mergeCell ref="C5:D6"/>
    <mergeCell ref="A1:A2"/>
    <mergeCell ref="B1:B2"/>
    <mergeCell ref="C1:C2"/>
    <mergeCell ref="D1:D2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34.125" style="0" customWidth="1"/>
    <col min="2" max="2" width="27.875" style="0" customWidth="1"/>
    <col min="3" max="3" width="30.625" style="0" customWidth="1"/>
    <col min="4" max="4" width="32.625" style="0" customWidth="1"/>
  </cols>
  <sheetData>
    <row r="1" spans="1:4" ht="13.5">
      <c r="A1" s="1"/>
      <c r="B1" s="1"/>
      <c r="C1" s="1"/>
      <c r="D1" s="2" t="s">
        <v>29</v>
      </c>
    </row>
    <row r="2" spans="1:4" ht="13.5">
      <c r="A2" s="1"/>
      <c r="B2" s="1"/>
      <c r="C2" s="1"/>
      <c r="D2" s="1"/>
    </row>
    <row r="3" spans="1:4" ht="27">
      <c r="A3" s="71" t="s">
        <v>132</v>
      </c>
      <c r="B3" s="71"/>
      <c r="C3" s="71"/>
      <c r="D3" s="71"/>
    </row>
    <row r="4" spans="1:4" s="32" customFormat="1" ht="13.5">
      <c r="A4" s="29" t="s">
        <v>190</v>
      </c>
      <c r="B4" s="30"/>
      <c r="C4" s="30"/>
      <c r="D4" s="31" t="s">
        <v>1</v>
      </c>
    </row>
    <row r="5" spans="1:4" ht="13.5">
      <c r="A5" s="11" t="s">
        <v>30</v>
      </c>
      <c r="B5" s="11"/>
      <c r="C5" s="68" t="s">
        <v>3</v>
      </c>
      <c r="D5" s="68"/>
    </row>
    <row r="6" spans="1:4" ht="13.5">
      <c r="A6" s="9" t="s">
        <v>31</v>
      </c>
      <c r="B6" s="9" t="s">
        <v>5</v>
      </c>
      <c r="C6" s="9" t="s">
        <v>6</v>
      </c>
      <c r="D6" s="9" t="s">
        <v>5</v>
      </c>
    </row>
    <row r="7" spans="1:4" ht="13.5">
      <c r="A7" s="10" t="s">
        <v>32</v>
      </c>
      <c r="B7" s="50">
        <v>112903.472184</v>
      </c>
      <c r="C7" s="38" t="s">
        <v>146</v>
      </c>
      <c r="D7" s="39">
        <v>695.509612</v>
      </c>
    </row>
    <row r="8" spans="1:4" ht="13.5">
      <c r="A8" s="10" t="s">
        <v>8</v>
      </c>
      <c r="B8" s="50">
        <v>12903.472184</v>
      </c>
      <c r="C8" s="38" t="s">
        <v>147</v>
      </c>
      <c r="D8" s="39">
        <v>695.5096120000001</v>
      </c>
    </row>
    <row r="9" spans="1:4" ht="13.5">
      <c r="A9" s="10" t="s">
        <v>9</v>
      </c>
      <c r="B9" s="50">
        <v>100000</v>
      </c>
      <c r="C9" s="38" t="s">
        <v>148</v>
      </c>
      <c r="D9" s="39">
        <v>695.5096120000001</v>
      </c>
    </row>
    <row r="10" spans="1:4" ht="13.5">
      <c r="A10" s="11"/>
      <c r="B10" s="40"/>
      <c r="C10" s="38" t="s">
        <v>140</v>
      </c>
      <c r="D10" s="39">
        <v>4000</v>
      </c>
    </row>
    <row r="11" spans="1:4" ht="13.5">
      <c r="A11" s="11"/>
      <c r="B11" s="40"/>
      <c r="C11" s="38" t="s">
        <v>141</v>
      </c>
      <c r="D11" s="39">
        <v>4000</v>
      </c>
    </row>
    <row r="12" spans="1:4" ht="13.5">
      <c r="A12" s="11"/>
      <c r="B12" s="40"/>
      <c r="C12" s="38" t="s">
        <v>142</v>
      </c>
      <c r="D12" s="39">
        <v>4000</v>
      </c>
    </row>
    <row r="13" spans="1:4" ht="13.5">
      <c r="A13" s="11"/>
      <c r="B13" s="40"/>
      <c r="C13" s="38" t="s">
        <v>14</v>
      </c>
      <c r="D13" s="39">
        <v>108.20128799999999</v>
      </c>
    </row>
    <row r="14" spans="1:4" ht="13.5">
      <c r="A14" s="11"/>
      <c r="B14" s="40"/>
      <c r="C14" s="38" t="s">
        <v>143</v>
      </c>
      <c r="D14" s="39">
        <v>108.20128799999999</v>
      </c>
    </row>
    <row r="15" spans="1:4" ht="24">
      <c r="A15" s="11"/>
      <c r="B15" s="40"/>
      <c r="C15" s="38" t="s">
        <v>144</v>
      </c>
      <c r="D15" s="39">
        <v>72.134192</v>
      </c>
    </row>
    <row r="16" spans="1:4" ht="13.5">
      <c r="A16" s="10"/>
      <c r="B16" s="40"/>
      <c r="C16" s="38" t="s">
        <v>145</v>
      </c>
      <c r="D16" s="39">
        <v>36.067096</v>
      </c>
    </row>
    <row r="17" spans="1:4" ht="13.5">
      <c r="A17" s="10"/>
      <c r="B17" s="40"/>
      <c r="C17" s="38" t="s">
        <v>152</v>
      </c>
      <c r="D17" s="39">
        <v>100000</v>
      </c>
    </row>
    <row r="18" spans="1:4" ht="24">
      <c r="A18" s="11"/>
      <c r="B18" s="40"/>
      <c r="C18" s="38" t="s">
        <v>153</v>
      </c>
      <c r="D18" s="39">
        <v>100000</v>
      </c>
    </row>
    <row r="19" spans="1:4" ht="13.5">
      <c r="A19" s="11"/>
      <c r="B19" s="40"/>
      <c r="C19" s="38" t="s">
        <v>154</v>
      </c>
      <c r="D19" s="39">
        <v>70710</v>
      </c>
    </row>
    <row r="20" spans="1:4" ht="13.5">
      <c r="A20" s="11"/>
      <c r="B20" s="40"/>
      <c r="C20" s="38" t="s">
        <v>155</v>
      </c>
      <c r="D20" s="39">
        <v>23060</v>
      </c>
    </row>
    <row r="21" spans="1:4" ht="13.5">
      <c r="A21" s="11"/>
      <c r="B21" s="40"/>
      <c r="C21" s="38" t="s">
        <v>156</v>
      </c>
      <c r="D21" s="39">
        <v>6230</v>
      </c>
    </row>
    <row r="22" spans="1:4" ht="13.5">
      <c r="A22" s="10"/>
      <c r="B22" s="40"/>
      <c r="C22" s="38" t="s">
        <v>157</v>
      </c>
      <c r="D22" s="39">
        <v>680.7612839999999</v>
      </c>
    </row>
    <row r="23" spans="1:4" ht="13.5">
      <c r="A23" s="10"/>
      <c r="B23" s="40"/>
      <c r="C23" s="38" t="s">
        <v>158</v>
      </c>
      <c r="D23" s="39">
        <v>680.7612839999999</v>
      </c>
    </row>
    <row r="24" spans="1:4" ht="13.5">
      <c r="A24" s="10"/>
      <c r="B24" s="40"/>
      <c r="C24" s="38" t="s">
        <v>159</v>
      </c>
      <c r="D24" s="39">
        <v>680.7612839999999</v>
      </c>
    </row>
    <row r="25" spans="1:4" ht="13.5">
      <c r="A25" s="10"/>
      <c r="B25" s="40"/>
      <c r="C25" s="38" t="s">
        <v>45</v>
      </c>
      <c r="D25" s="39">
        <v>7419</v>
      </c>
    </row>
    <row r="26" spans="1:4" ht="13.5">
      <c r="A26" s="10"/>
      <c r="B26" s="40"/>
      <c r="C26" s="38" t="s">
        <v>160</v>
      </c>
      <c r="D26" s="39">
        <v>7419</v>
      </c>
    </row>
    <row r="27" spans="1:4" ht="13.5">
      <c r="A27" s="10"/>
      <c r="B27" s="40"/>
      <c r="C27" s="38" t="s">
        <v>161</v>
      </c>
      <c r="D27" s="39">
        <v>7419</v>
      </c>
    </row>
    <row r="28" spans="1:4" ht="13.5">
      <c r="A28" s="10"/>
      <c r="B28" s="40"/>
      <c r="C28" s="51"/>
      <c r="D28" s="51"/>
    </row>
    <row r="29" spans="1:4" ht="13.5">
      <c r="A29" s="10"/>
      <c r="B29" s="40"/>
      <c r="C29" s="51"/>
      <c r="D29" s="51"/>
    </row>
    <row r="30" spans="1:4" ht="13.5">
      <c r="A30" s="10"/>
      <c r="B30" s="40"/>
      <c r="C30" s="51"/>
      <c r="D30" s="51"/>
    </row>
    <row r="31" spans="1:4" ht="13.5">
      <c r="A31" s="10"/>
      <c r="B31" s="40"/>
      <c r="C31" s="47"/>
      <c r="D31" s="44"/>
    </row>
    <row r="32" spans="1:4" ht="13.5">
      <c r="A32" s="10"/>
      <c r="B32" s="40"/>
      <c r="C32" s="47"/>
      <c r="D32" s="44"/>
    </row>
    <row r="33" spans="1:4" ht="13.5">
      <c r="A33" s="10"/>
      <c r="B33" s="40"/>
      <c r="C33" s="52"/>
      <c r="D33" s="44"/>
    </row>
    <row r="34" spans="1:4" ht="13.5">
      <c r="A34" s="9" t="s">
        <v>33</v>
      </c>
      <c r="B34" s="39">
        <v>112903.472184</v>
      </c>
      <c r="C34" s="53" t="s">
        <v>34</v>
      </c>
      <c r="D34" s="39">
        <f>D7+D10+D13+D17+D22+D25</f>
        <v>112903.472184</v>
      </c>
    </row>
  </sheetData>
  <sheetProtection/>
  <mergeCells count="2">
    <mergeCell ref="A3:D3"/>
    <mergeCell ref="C5:D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1" width="16.75390625" style="0" customWidth="1"/>
    <col min="2" max="2" width="27.75390625" style="0" customWidth="1"/>
    <col min="3" max="3" width="23.125" style="0" customWidth="1"/>
    <col min="4" max="4" width="21.875" style="0" customWidth="1"/>
    <col min="5" max="5" width="22.625" style="0" customWidth="1"/>
    <col min="6" max="6" width="20.75390625" style="0" customWidth="1"/>
    <col min="9" max="10" width="11.625" style="0" bestFit="1" customWidth="1"/>
  </cols>
  <sheetData>
    <row r="1" spans="1:7" ht="13.5">
      <c r="A1" s="5"/>
      <c r="B1" s="5"/>
      <c r="C1" s="6"/>
      <c r="D1" s="6"/>
      <c r="E1" s="6"/>
      <c r="F1" s="2" t="s">
        <v>35</v>
      </c>
      <c r="G1" s="7"/>
    </row>
    <row r="2" spans="1:7" ht="27">
      <c r="A2" s="71" t="s">
        <v>133</v>
      </c>
      <c r="B2" s="71"/>
      <c r="C2" s="71"/>
      <c r="D2" s="71"/>
      <c r="E2" s="71"/>
      <c r="F2" s="71"/>
      <c r="G2" s="7"/>
    </row>
    <row r="3" spans="1:7" ht="13.5">
      <c r="A3" s="72" t="s">
        <v>191</v>
      </c>
      <c r="B3" s="72"/>
      <c r="C3" s="4"/>
      <c r="D3" s="4"/>
      <c r="E3" s="73" t="s">
        <v>1</v>
      </c>
      <c r="F3" s="73"/>
      <c r="G3" s="7"/>
    </row>
    <row r="4" spans="1:7" ht="13.5">
      <c r="A4" s="68" t="s">
        <v>36</v>
      </c>
      <c r="B4" s="68" t="s">
        <v>37</v>
      </c>
      <c r="C4" s="68" t="s">
        <v>38</v>
      </c>
      <c r="D4" s="68" t="s">
        <v>39</v>
      </c>
      <c r="E4" s="68" t="s">
        <v>40</v>
      </c>
      <c r="F4" s="68" t="s">
        <v>41</v>
      </c>
      <c r="G4" s="7"/>
    </row>
    <row r="5" spans="1:7" ht="13.5">
      <c r="A5" s="68"/>
      <c r="B5" s="68"/>
      <c r="C5" s="68"/>
      <c r="D5" s="68"/>
      <c r="E5" s="68"/>
      <c r="F5" s="68"/>
      <c r="G5" s="7"/>
    </row>
    <row r="6" spans="1:7" ht="13.5">
      <c r="A6" s="9" t="s">
        <v>42</v>
      </c>
      <c r="B6" s="9" t="s">
        <v>42</v>
      </c>
      <c r="C6" s="9">
        <v>1</v>
      </c>
      <c r="D6" s="9">
        <v>2</v>
      </c>
      <c r="E6" s="9">
        <v>3</v>
      </c>
      <c r="F6" s="9">
        <v>4</v>
      </c>
      <c r="G6" s="7"/>
    </row>
    <row r="7" spans="1:10" ht="13.5">
      <c r="A7" s="10"/>
      <c r="B7" s="10" t="s">
        <v>43</v>
      </c>
      <c r="C7" s="54">
        <v>107484.47</v>
      </c>
      <c r="D7" s="55">
        <v>1253.112184</v>
      </c>
      <c r="E7" s="56">
        <v>106231.36</v>
      </c>
      <c r="F7" s="14"/>
      <c r="G7" s="7"/>
      <c r="I7" s="21"/>
      <c r="J7" s="21"/>
    </row>
    <row r="8" spans="1:10" ht="13.5">
      <c r="A8" s="20" t="s">
        <v>162</v>
      </c>
      <c r="B8" s="28" t="s">
        <v>146</v>
      </c>
      <c r="C8" s="55">
        <v>695.5096120000001</v>
      </c>
      <c r="D8" s="55">
        <v>695.5096120000001</v>
      </c>
      <c r="E8" s="55">
        <v>0</v>
      </c>
      <c r="F8" s="14"/>
      <c r="G8" s="7"/>
      <c r="I8" s="21"/>
      <c r="J8" s="21"/>
    </row>
    <row r="9" spans="1:10" ht="13.5">
      <c r="A9" s="20" t="s">
        <v>163</v>
      </c>
      <c r="B9" s="28" t="s">
        <v>147</v>
      </c>
      <c r="C9" s="55">
        <v>695.5096120000001</v>
      </c>
      <c r="D9" s="55">
        <v>695.5096120000001</v>
      </c>
      <c r="E9" s="55">
        <v>0</v>
      </c>
      <c r="F9" s="14"/>
      <c r="G9" s="7"/>
      <c r="I9" s="21"/>
      <c r="J9" s="21"/>
    </row>
    <row r="10" spans="1:10" ht="13.5">
      <c r="A10" s="20" t="s">
        <v>164</v>
      </c>
      <c r="B10" s="28" t="s">
        <v>148</v>
      </c>
      <c r="C10" s="55">
        <v>695.5096120000001</v>
      </c>
      <c r="D10" s="55">
        <v>695.5096120000001</v>
      </c>
      <c r="E10" s="55">
        <v>0</v>
      </c>
      <c r="F10" s="14"/>
      <c r="G10" s="7"/>
      <c r="I10" s="21"/>
      <c r="J10" s="21"/>
    </row>
    <row r="11" spans="1:10" ht="13.5">
      <c r="A11" s="22" t="s">
        <v>175</v>
      </c>
      <c r="B11" s="28" t="s">
        <v>149</v>
      </c>
      <c r="C11" s="57">
        <v>82000</v>
      </c>
      <c r="D11" s="55">
        <v>0</v>
      </c>
      <c r="E11" s="57">
        <v>82000</v>
      </c>
      <c r="F11" s="14"/>
      <c r="G11" s="7"/>
      <c r="I11" s="21"/>
      <c r="J11" s="21"/>
    </row>
    <row r="12" spans="1:10" ht="13.5">
      <c r="A12" s="22" t="s">
        <v>176</v>
      </c>
      <c r="B12" s="28" t="s">
        <v>150</v>
      </c>
      <c r="C12" s="57">
        <v>82000</v>
      </c>
      <c r="D12" s="55">
        <v>0</v>
      </c>
      <c r="E12" s="57">
        <v>82000</v>
      </c>
      <c r="F12" s="14"/>
      <c r="G12" s="7"/>
      <c r="I12" s="21"/>
      <c r="J12" s="21"/>
    </row>
    <row r="13" spans="1:10" ht="13.5">
      <c r="A13" s="22" t="s">
        <v>177</v>
      </c>
      <c r="B13" s="28" t="s">
        <v>151</v>
      </c>
      <c r="C13" s="57">
        <v>82000</v>
      </c>
      <c r="D13" s="55">
        <v>0</v>
      </c>
      <c r="E13" s="57">
        <v>82000</v>
      </c>
      <c r="F13" s="14"/>
      <c r="G13" s="7"/>
      <c r="I13" s="21"/>
      <c r="J13" s="21"/>
    </row>
    <row r="14" spans="1:10" ht="13.5">
      <c r="A14" s="20" t="s">
        <v>165</v>
      </c>
      <c r="B14" s="28" t="s">
        <v>140</v>
      </c>
      <c r="C14" s="55">
        <v>4000</v>
      </c>
      <c r="D14" s="55">
        <v>0</v>
      </c>
      <c r="E14" s="55">
        <v>4000</v>
      </c>
      <c r="F14" s="14"/>
      <c r="G14" s="7"/>
      <c r="I14" s="21"/>
      <c r="J14" s="21"/>
    </row>
    <row r="15" spans="1:10" ht="13.5">
      <c r="A15" s="20" t="s">
        <v>166</v>
      </c>
      <c r="B15" s="28" t="s">
        <v>141</v>
      </c>
      <c r="C15" s="55">
        <v>4000</v>
      </c>
      <c r="D15" s="55">
        <v>0</v>
      </c>
      <c r="E15" s="55">
        <v>4000</v>
      </c>
      <c r="F15" s="14"/>
      <c r="G15" s="7"/>
      <c r="I15" s="21"/>
      <c r="J15" s="21"/>
    </row>
    <row r="16" spans="1:10" ht="13.5">
      <c r="A16" s="20" t="s">
        <v>167</v>
      </c>
      <c r="B16" s="28" t="s">
        <v>142</v>
      </c>
      <c r="C16" s="55">
        <v>4000</v>
      </c>
      <c r="D16" s="55">
        <v>0</v>
      </c>
      <c r="E16" s="55">
        <v>4000</v>
      </c>
      <c r="F16" s="14"/>
      <c r="G16" s="7"/>
      <c r="I16" s="21"/>
      <c r="J16" s="21"/>
    </row>
    <row r="17" spans="1:10" ht="13.5">
      <c r="A17" s="20" t="s">
        <v>168</v>
      </c>
      <c r="B17" s="28" t="s">
        <v>14</v>
      </c>
      <c r="C17" s="55">
        <v>108.20128799999999</v>
      </c>
      <c r="D17" s="55">
        <v>108.20128799999999</v>
      </c>
      <c r="E17" s="55">
        <v>0</v>
      </c>
      <c r="F17" s="14"/>
      <c r="G17" s="7"/>
      <c r="I17" s="21"/>
      <c r="J17" s="21"/>
    </row>
    <row r="18" spans="1:10" ht="13.5">
      <c r="A18" s="20" t="s">
        <v>169</v>
      </c>
      <c r="B18" s="28" t="s">
        <v>143</v>
      </c>
      <c r="C18" s="55">
        <v>108.20128799999999</v>
      </c>
      <c r="D18" s="55">
        <v>108.20128799999999</v>
      </c>
      <c r="E18" s="55">
        <v>0</v>
      </c>
      <c r="F18" s="14"/>
      <c r="G18" s="7"/>
      <c r="I18" s="21"/>
      <c r="J18" s="21"/>
    </row>
    <row r="19" spans="1:10" ht="13.5">
      <c r="A19" s="20" t="s">
        <v>170</v>
      </c>
      <c r="B19" s="28" t="s">
        <v>144</v>
      </c>
      <c r="C19" s="55">
        <v>72.134192</v>
      </c>
      <c r="D19" s="55">
        <v>72.134192</v>
      </c>
      <c r="E19" s="55">
        <v>0</v>
      </c>
      <c r="F19" s="14"/>
      <c r="G19" s="7"/>
      <c r="I19" s="21"/>
      <c r="J19" s="21"/>
    </row>
    <row r="20" spans="1:10" ht="13.5">
      <c r="A20" s="20" t="s">
        <v>171</v>
      </c>
      <c r="B20" s="28" t="s">
        <v>145</v>
      </c>
      <c r="C20" s="55">
        <v>36.067096</v>
      </c>
      <c r="D20" s="55">
        <v>36.067096</v>
      </c>
      <c r="E20" s="55">
        <v>0</v>
      </c>
      <c r="F20" s="14"/>
      <c r="G20" s="7"/>
      <c r="I20" s="21"/>
      <c r="J20" s="21"/>
    </row>
    <row r="21" spans="1:10" ht="13.5">
      <c r="A21" s="20" t="s">
        <v>172</v>
      </c>
      <c r="B21" s="28" t="s">
        <v>157</v>
      </c>
      <c r="C21" s="55">
        <v>680.7612839999999</v>
      </c>
      <c r="D21" s="55">
        <v>449.401284</v>
      </c>
      <c r="E21" s="55">
        <v>231.36</v>
      </c>
      <c r="F21" s="14"/>
      <c r="G21" s="7"/>
      <c r="I21" s="21"/>
      <c r="J21" s="21"/>
    </row>
    <row r="22" spans="1:10" ht="13.5">
      <c r="A22" s="20" t="s">
        <v>173</v>
      </c>
      <c r="B22" s="28" t="s">
        <v>158</v>
      </c>
      <c r="C22" s="55">
        <v>680.7612839999999</v>
      </c>
      <c r="D22" s="55">
        <v>449.401284</v>
      </c>
      <c r="E22" s="55">
        <v>231.36</v>
      </c>
      <c r="F22" s="14"/>
      <c r="G22" s="7"/>
      <c r="I22" s="21"/>
      <c r="J22" s="21"/>
    </row>
    <row r="23" spans="1:10" ht="13.5">
      <c r="A23" s="20" t="s">
        <v>174</v>
      </c>
      <c r="B23" s="28" t="s">
        <v>159</v>
      </c>
      <c r="C23" s="55">
        <v>680.7612839999999</v>
      </c>
      <c r="D23" s="55">
        <v>449.401284</v>
      </c>
      <c r="E23" s="55">
        <v>231.36</v>
      </c>
      <c r="F23" s="14"/>
      <c r="G23" s="7"/>
      <c r="I23" s="21"/>
      <c r="J23" s="21"/>
    </row>
    <row r="24" spans="1:7" ht="13.5">
      <c r="A24" s="22" t="s">
        <v>178</v>
      </c>
      <c r="B24" s="28" t="s">
        <v>45</v>
      </c>
      <c r="C24" s="57">
        <v>20000</v>
      </c>
      <c r="D24" s="55">
        <v>0</v>
      </c>
      <c r="E24" s="57">
        <v>20000</v>
      </c>
      <c r="F24" s="14"/>
      <c r="G24" s="7"/>
    </row>
    <row r="25" spans="1:7" ht="13.5">
      <c r="A25" s="22" t="s">
        <v>179</v>
      </c>
      <c r="B25" s="28" t="s">
        <v>160</v>
      </c>
      <c r="C25" s="57">
        <v>20000</v>
      </c>
      <c r="D25" s="55">
        <v>0</v>
      </c>
      <c r="E25" s="57">
        <v>20000</v>
      </c>
      <c r="F25" s="14"/>
      <c r="G25" s="7"/>
    </row>
    <row r="26" spans="1:7" ht="13.5">
      <c r="A26" s="22" t="s">
        <v>180</v>
      </c>
      <c r="B26" s="28" t="s">
        <v>161</v>
      </c>
      <c r="C26" s="57">
        <v>20000</v>
      </c>
      <c r="D26" s="55">
        <v>0</v>
      </c>
      <c r="E26" s="57">
        <v>20000</v>
      </c>
      <c r="F26" s="14"/>
      <c r="G26" s="7"/>
    </row>
    <row r="27" spans="1:7" ht="13.5">
      <c r="A27" s="10"/>
      <c r="B27" s="10"/>
      <c r="C27" s="14"/>
      <c r="D27" s="14"/>
      <c r="E27" s="14"/>
      <c r="F27" s="14"/>
      <c r="G27" s="7"/>
    </row>
    <row r="28" spans="1:7" ht="13.5">
      <c r="A28" s="10"/>
      <c r="B28" s="10"/>
      <c r="C28" s="14"/>
      <c r="D28" s="14"/>
      <c r="E28" s="14"/>
      <c r="F28" s="14"/>
      <c r="G28" s="7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8.625" style="0" customWidth="1"/>
    <col min="2" max="2" width="28.875" style="0" customWidth="1"/>
    <col min="3" max="3" width="14.75390625" style="0" bestFit="1" customWidth="1"/>
    <col min="4" max="4" width="11.00390625" style="0" customWidth="1"/>
    <col min="5" max="5" width="11.75390625" style="0" customWidth="1"/>
    <col min="6" max="6" width="28.125" style="0" customWidth="1"/>
  </cols>
  <sheetData>
    <row r="1" ht="20.25">
      <c r="A1" s="8"/>
    </row>
    <row r="2" spans="1:7" ht="13.5">
      <c r="A2" s="5"/>
      <c r="B2" s="5"/>
      <c r="C2" s="6"/>
      <c r="D2" s="6"/>
      <c r="E2" s="6"/>
      <c r="F2" s="2" t="s">
        <v>44</v>
      </c>
      <c r="G2" s="7"/>
    </row>
    <row r="3" spans="1:7" ht="27">
      <c r="A3" s="71" t="s">
        <v>134</v>
      </c>
      <c r="B3" s="71"/>
      <c r="C3" s="71"/>
      <c r="D3" s="71"/>
      <c r="E3" s="71"/>
      <c r="F3" s="71"/>
      <c r="G3" s="7"/>
    </row>
    <row r="4" spans="1:7" ht="13.5">
      <c r="A4" s="72" t="s">
        <v>192</v>
      </c>
      <c r="B4" s="72"/>
      <c r="C4" s="4"/>
      <c r="D4" s="4"/>
      <c r="E4" s="73" t="s">
        <v>1</v>
      </c>
      <c r="F4" s="73"/>
      <c r="G4" s="7"/>
    </row>
    <row r="5" spans="1:7" ht="13.5">
      <c r="A5" s="68" t="s">
        <v>36</v>
      </c>
      <c r="B5" s="68" t="s">
        <v>37</v>
      </c>
      <c r="C5" s="68" t="s">
        <v>38</v>
      </c>
      <c r="D5" s="68" t="s">
        <v>39</v>
      </c>
      <c r="E5" s="68" t="s">
        <v>40</v>
      </c>
      <c r="F5" s="68" t="s">
        <v>41</v>
      </c>
      <c r="G5" s="7"/>
    </row>
    <row r="6" spans="1:7" ht="13.5">
      <c r="A6" s="68"/>
      <c r="B6" s="68"/>
      <c r="C6" s="68"/>
      <c r="D6" s="68"/>
      <c r="E6" s="68"/>
      <c r="F6" s="68"/>
      <c r="G6" s="7"/>
    </row>
    <row r="7" spans="1:7" ht="13.5">
      <c r="A7" s="9" t="s">
        <v>42</v>
      </c>
      <c r="B7" s="9" t="s">
        <v>42</v>
      </c>
      <c r="C7" s="9">
        <v>1</v>
      </c>
      <c r="D7" s="9">
        <v>2</v>
      </c>
      <c r="E7" s="9">
        <v>3</v>
      </c>
      <c r="F7" s="9">
        <v>4</v>
      </c>
      <c r="G7" s="7"/>
    </row>
    <row r="8" spans="1:7" ht="24.75" customHeight="1">
      <c r="A8" s="10"/>
      <c r="B8" s="10" t="s">
        <v>43</v>
      </c>
      <c r="C8" s="58">
        <v>100000</v>
      </c>
      <c r="D8" s="59">
        <v>0</v>
      </c>
      <c r="E8" s="58">
        <v>100000</v>
      </c>
      <c r="F8" s="14"/>
      <c r="G8" s="7"/>
    </row>
    <row r="9" spans="1:7" ht="13.5">
      <c r="A9" s="22" t="s">
        <v>181</v>
      </c>
      <c r="B9" s="10" t="s">
        <v>152</v>
      </c>
      <c r="C9" s="58">
        <v>100000</v>
      </c>
      <c r="D9" s="59">
        <v>0</v>
      </c>
      <c r="E9" s="58">
        <v>100000</v>
      </c>
      <c r="F9" s="14"/>
      <c r="G9" s="7"/>
    </row>
    <row r="10" spans="1:7" ht="24">
      <c r="A10" s="22" t="s">
        <v>182</v>
      </c>
      <c r="B10" s="10" t="s">
        <v>153</v>
      </c>
      <c r="C10" s="58">
        <v>100000</v>
      </c>
      <c r="D10" s="59">
        <v>0</v>
      </c>
      <c r="E10" s="58">
        <v>100000</v>
      </c>
      <c r="F10" s="14"/>
      <c r="G10" s="7"/>
    </row>
    <row r="11" spans="1:7" ht="13.5">
      <c r="A11" s="22" t="s">
        <v>183</v>
      </c>
      <c r="B11" s="10" t="s">
        <v>154</v>
      </c>
      <c r="C11" s="58">
        <v>70710</v>
      </c>
      <c r="D11" s="59">
        <v>0</v>
      </c>
      <c r="E11" s="58">
        <v>70710</v>
      </c>
      <c r="F11" s="14"/>
      <c r="G11" s="7"/>
    </row>
    <row r="12" spans="1:6" ht="13.5">
      <c r="A12" s="22" t="s">
        <v>184</v>
      </c>
      <c r="B12" s="10" t="s">
        <v>155</v>
      </c>
      <c r="C12" s="58">
        <v>23060</v>
      </c>
      <c r="D12" s="59">
        <v>0</v>
      </c>
      <c r="E12" s="58">
        <v>23060</v>
      </c>
      <c r="F12" s="13"/>
    </row>
    <row r="13" spans="1:6" ht="13.5">
      <c r="A13" s="22" t="s">
        <v>185</v>
      </c>
      <c r="B13" s="10" t="s">
        <v>156</v>
      </c>
      <c r="C13" s="58">
        <v>6230</v>
      </c>
      <c r="D13" s="59">
        <v>0</v>
      </c>
      <c r="E13" s="58">
        <v>6230</v>
      </c>
      <c r="F13" s="13"/>
    </row>
  </sheetData>
  <sheetProtection/>
  <mergeCells count="9">
    <mergeCell ref="A3:F3"/>
    <mergeCell ref="A4:B4"/>
    <mergeCell ref="E4:F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J32" sqref="J32"/>
    </sheetView>
  </sheetViews>
  <sheetFormatPr defaultColWidth="9.00390625" defaultRowHeight="14.25"/>
  <cols>
    <col min="1" max="1" width="15.875" style="0" customWidth="1"/>
    <col min="2" max="2" width="29.75390625" style="0" customWidth="1"/>
    <col min="3" max="3" width="35.875" style="0" customWidth="1"/>
    <col min="4" max="4" width="11.625" style="0" bestFit="1" customWidth="1"/>
  </cols>
  <sheetData>
    <row r="1" ht="20.25">
      <c r="A1" s="8"/>
    </row>
    <row r="2" spans="1:3" ht="13.5">
      <c r="A2" s="5"/>
      <c r="B2" s="5"/>
      <c r="C2" s="2" t="s">
        <v>46</v>
      </c>
    </row>
    <row r="3" spans="1:3" ht="27">
      <c r="A3" s="71" t="s">
        <v>135</v>
      </c>
      <c r="B3" s="71"/>
      <c r="C3" s="71"/>
    </row>
    <row r="4" spans="1:3" ht="13.5">
      <c r="A4" s="35" t="s">
        <v>193</v>
      </c>
      <c r="B4" s="35"/>
      <c r="C4" s="26" t="s">
        <v>1</v>
      </c>
    </row>
    <row r="5" spans="1:3" ht="13.5">
      <c r="A5" s="68" t="s">
        <v>47</v>
      </c>
      <c r="B5" s="68"/>
      <c r="C5" s="68" t="s">
        <v>48</v>
      </c>
    </row>
    <row r="6" spans="1:3" ht="13.5">
      <c r="A6" s="9" t="s">
        <v>36</v>
      </c>
      <c r="B6" s="9" t="s">
        <v>37</v>
      </c>
      <c r="C6" s="68"/>
    </row>
    <row r="7" spans="1:3" ht="13.5">
      <c r="A7" s="9" t="s">
        <v>42</v>
      </c>
      <c r="B7" s="9" t="s">
        <v>42</v>
      </c>
      <c r="C7" s="9">
        <v>1</v>
      </c>
    </row>
    <row r="8" spans="1:3" ht="13.5">
      <c r="A8" s="10"/>
      <c r="B8" s="10" t="s">
        <v>43</v>
      </c>
      <c r="C8" s="60">
        <f>C9+C23+C51</f>
        <v>1253.1121839999998</v>
      </c>
    </row>
    <row r="9" spans="1:3" ht="13.5">
      <c r="A9" s="10">
        <v>301</v>
      </c>
      <c r="B9" s="10" t="s">
        <v>49</v>
      </c>
      <c r="C9" s="60">
        <v>1127.2824009999997</v>
      </c>
    </row>
    <row r="10" spans="1:3" ht="13.5">
      <c r="A10" s="10">
        <v>30101</v>
      </c>
      <c r="B10" s="10" t="s">
        <v>50</v>
      </c>
      <c r="C10" s="60">
        <v>157.7232</v>
      </c>
    </row>
    <row r="11" spans="1:3" ht="13.5">
      <c r="A11" s="25">
        <v>30102</v>
      </c>
      <c r="B11" s="25" t="s">
        <v>51</v>
      </c>
      <c r="C11" s="60">
        <v>130.8216</v>
      </c>
    </row>
    <row r="12" spans="1:3" ht="13.5">
      <c r="A12" s="25">
        <v>30103</v>
      </c>
      <c r="B12" s="25" t="s">
        <v>52</v>
      </c>
      <c r="C12" s="60">
        <v>368.639904</v>
      </c>
    </row>
    <row r="13" spans="1:3" ht="13.5">
      <c r="A13" s="25">
        <v>30106</v>
      </c>
      <c r="B13" s="25" t="s">
        <v>54</v>
      </c>
      <c r="C13" s="60">
        <v>39.48</v>
      </c>
    </row>
    <row r="14" spans="1:3" ht="13.5">
      <c r="A14" s="25">
        <v>30107</v>
      </c>
      <c r="B14" s="25" t="s">
        <v>55</v>
      </c>
      <c r="C14" s="60">
        <v>156.6276</v>
      </c>
    </row>
    <row r="15" spans="1:3" ht="13.5">
      <c r="A15" s="25">
        <v>30108</v>
      </c>
      <c r="B15" s="25" t="s">
        <v>56</v>
      </c>
      <c r="C15" s="60">
        <v>72.134192</v>
      </c>
    </row>
    <row r="16" spans="1:3" ht="13.5">
      <c r="A16" s="25">
        <v>30109</v>
      </c>
      <c r="B16" s="25" t="s">
        <v>57</v>
      </c>
      <c r="C16" s="60">
        <v>36.067096</v>
      </c>
    </row>
    <row r="17" spans="1:3" ht="13.5">
      <c r="A17" s="25">
        <v>30110</v>
      </c>
      <c r="B17" s="25" t="s">
        <v>126</v>
      </c>
      <c r="C17" s="60">
        <v>0</v>
      </c>
    </row>
    <row r="18" spans="1:3" ht="13.5">
      <c r="A18" s="25">
        <v>30111</v>
      </c>
      <c r="B18" s="25" t="s">
        <v>127</v>
      </c>
      <c r="C18" s="60">
        <v>0</v>
      </c>
    </row>
    <row r="19" spans="1:3" ht="13.5">
      <c r="A19" s="25">
        <v>30112</v>
      </c>
      <c r="B19" s="25" t="s">
        <v>53</v>
      </c>
      <c r="C19" s="60">
        <v>60.742484</v>
      </c>
    </row>
    <row r="20" spans="1:3" ht="13.5">
      <c r="A20" s="25">
        <v>30113</v>
      </c>
      <c r="B20" s="25" t="s">
        <v>97</v>
      </c>
      <c r="C20" s="60">
        <v>100.122809</v>
      </c>
    </row>
    <row r="21" spans="1:3" ht="13.5">
      <c r="A21" s="25">
        <v>30114</v>
      </c>
      <c r="B21" s="25" t="s">
        <v>94</v>
      </c>
      <c r="C21" s="60">
        <v>0.8440799999999999</v>
      </c>
    </row>
    <row r="22" spans="1:4" ht="13.5">
      <c r="A22" s="25">
        <v>30199</v>
      </c>
      <c r="B22" s="25" t="s">
        <v>58</v>
      </c>
      <c r="C22" s="60">
        <v>4.079436</v>
      </c>
      <c r="D22" s="23"/>
    </row>
    <row r="23" spans="1:4" ht="13.5">
      <c r="A23" s="25">
        <v>302</v>
      </c>
      <c r="B23" s="25" t="s">
        <v>59</v>
      </c>
      <c r="C23" s="60">
        <v>124.98433500000002</v>
      </c>
      <c r="D23" s="24"/>
    </row>
    <row r="24" spans="1:4" ht="13.5">
      <c r="A24" s="25">
        <v>30201</v>
      </c>
      <c r="B24" s="25" t="s">
        <v>60</v>
      </c>
      <c r="C24" s="60">
        <v>72.305</v>
      </c>
      <c r="D24" s="24"/>
    </row>
    <row r="25" spans="1:4" ht="13.5">
      <c r="A25" s="25">
        <v>30202</v>
      </c>
      <c r="B25" s="25" t="s">
        <v>61</v>
      </c>
      <c r="C25" s="60">
        <v>0</v>
      </c>
      <c r="D25" s="24"/>
    </row>
    <row r="26" spans="1:4" ht="13.5">
      <c r="A26" s="25">
        <v>30203</v>
      </c>
      <c r="B26" s="25" t="s">
        <v>62</v>
      </c>
      <c r="C26" s="60">
        <v>0</v>
      </c>
      <c r="D26" s="24"/>
    </row>
    <row r="27" spans="1:4" ht="13.5">
      <c r="A27" s="25">
        <v>30204</v>
      </c>
      <c r="B27" s="25" t="s">
        <v>63</v>
      </c>
      <c r="C27" s="60">
        <v>0</v>
      </c>
      <c r="D27" s="24"/>
    </row>
    <row r="28" spans="1:4" ht="13.5">
      <c r="A28" s="25">
        <v>30205</v>
      </c>
      <c r="B28" s="25" t="s">
        <v>64</v>
      </c>
      <c r="C28" s="60">
        <v>0</v>
      </c>
      <c r="D28" s="23"/>
    </row>
    <row r="29" spans="1:4" ht="13.5">
      <c r="A29" s="25">
        <v>30206</v>
      </c>
      <c r="B29" s="25" t="s">
        <v>65</v>
      </c>
      <c r="C29" s="60">
        <v>0</v>
      </c>
      <c r="D29" s="23"/>
    </row>
    <row r="30" spans="1:3" ht="13.5">
      <c r="A30" s="25">
        <v>30207</v>
      </c>
      <c r="B30" s="25" t="s">
        <v>66</v>
      </c>
      <c r="C30" s="60">
        <v>0</v>
      </c>
    </row>
    <row r="31" spans="1:3" ht="13.5">
      <c r="A31" s="25">
        <v>30208</v>
      </c>
      <c r="B31" s="25" t="s">
        <v>67</v>
      </c>
      <c r="C31" s="60">
        <v>0</v>
      </c>
    </row>
    <row r="32" spans="1:3" ht="13.5">
      <c r="A32" s="25">
        <v>30209</v>
      </c>
      <c r="B32" s="25" t="s">
        <v>68</v>
      </c>
      <c r="C32" s="60">
        <v>0</v>
      </c>
    </row>
    <row r="33" spans="1:4" ht="13.5">
      <c r="A33" s="25">
        <v>30211</v>
      </c>
      <c r="B33" s="25" t="s">
        <v>69</v>
      </c>
      <c r="C33" s="60">
        <v>0</v>
      </c>
      <c r="D33" s="21"/>
    </row>
    <row r="34" spans="1:4" ht="13.5">
      <c r="A34" s="25">
        <v>30212</v>
      </c>
      <c r="B34" s="25" t="s">
        <v>70</v>
      </c>
      <c r="C34" s="60">
        <v>0</v>
      </c>
      <c r="D34" s="21"/>
    </row>
    <row r="35" spans="1:4" ht="13.5">
      <c r="A35" s="25">
        <v>30213</v>
      </c>
      <c r="B35" s="25" t="s">
        <v>71</v>
      </c>
      <c r="C35" s="60">
        <v>0</v>
      </c>
      <c r="D35" s="21"/>
    </row>
    <row r="36" spans="1:4" ht="13.5">
      <c r="A36" s="25">
        <v>30214</v>
      </c>
      <c r="B36" s="25" t="s">
        <v>72</v>
      </c>
      <c r="C36" s="60">
        <v>0</v>
      </c>
      <c r="D36" s="21"/>
    </row>
    <row r="37" spans="1:4" ht="13.5">
      <c r="A37" s="25">
        <v>30215</v>
      </c>
      <c r="B37" s="25" t="s">
        <v>73</v>
      </c>
      <c r="C37" s="60">
        <v>0</v>
      </c>
      <c r="D37" s="21"/>
    </row>
    <row r="38" spans="1:4" ht="13.5">
      <c r="A38" s="25">
        <v>30216</v>
      </c>
      <c r="B38" s="25" t="s">
        <v>74</v>
      </c>
      <c r="C38" s="60">
        <v>0</v>
      </c>
      <c r="D38" s="21"/>
    </row>
    <row r="39" spans="1:4" ht="13.5">
      <c r="A39" s="25">
        <v>30217</v>
      </c>
      <c r="B39" s="25" t="s">
        <v>75</v>
      </c>
      <c r="C39" s="60">
        <v>0</v>
      </c>
      <c r="D39" s="21"/>
    </row>
    <row r="40" spans="1:4" ht="13.5">
      <c r="A40" s="25">
        <v>30218</v>
      </c>
      <c r="B40" s="25" t="s">
        <v>76</v>
      </c>
      <c r="C40" s="60">
        <v>0</v>
      </c>
      <c r="D40" s="21"/>
    </row>
    <row r="41" spans="1:4" ht="13.5">
      <c r="A41" s="25">
        <v>30224</v>
      </c>
      <c r="B41" s="25" t="s">
        <v>77</v>
      </c>
      <c r="C41" s="60">
        <v>0</v>
      </c>
      <c r="D41" s="21"/>
    </row>
    <row r="42" spans="1:4" ht="13.5">
      <c r="A42" s="25">
        <v>30225</v>
      </c>
      <c r="B42" s="25" t="s">
        <v>78</v>
      </c>
      <c r="C42" s="60">
        <v>0</v>
      </c>
      <c r="D42" s="21"/>
    </row>
    <row r="43" spans="1:4" ht="13.5">
      <c r="A43" s="25">
        <v>30226</v>
      </c>
      <c r="B43" s="25" t="s">
        <v>79</v>
      </c>
      <c r="C43" s="60">
        <v>0</v>
      </c>
      <c r="D43" s="21"/>
    </row>
    <row r="44" spans="1:4" ht="13.5">
      <c r="A44" s="25">
        <v>30227</v>
      </c>
      <c r="B44" s="25" t="s">
        <v>80</v>
      </c>
      <c r="C44" s="60">
        <v>0</v>
      </c>
      <c r="D44" s="21"/>
    </row>
    <row r="45" spans="1:3" ht="13.5">
      <c r="A45" s="25">
        <v>30228</v>
      </c>
      <c r="B45" s="25" t="s">
        <v>81</v>
      </c>
      <c r="C45" s="60">
        <v>16.687135</v>
      </c>
    </row>
    <row r="46" spans="1:3" ht="13.5">
      <c r="A46" s="25">
        <v>30229</v>
      </c>
      <c r="B46" s="25" t="s">
        <v>82</v>
      </c>
      <c r="C46" s="60">
        <v>0</v>
      </c>
    </row>
    <row r="47" spans="1:3" ht="13.5">
      <c r="A47" s="25">
        <v>30231</v>
      </c>
      <c r="B47" s="25" t="s">
        <v>83</v>
      </c>
      <c r="C47" s="60">
        <v>0</v>
      </c>
    </row>
    <row r="48" spans="1:3" ht="13.5">
      <c r="A48" s="25">
        <v>30239</v>
      </c>
      <c r="B48" s="25" t="s">
        <v>84</v>
      </c>
      <c r="C48" s="60">
        <v>29.3622</v>
      </c>
    </row>
    <row r="49" spans="1:3" ht="13.5">
      <c r="A49" s="25">
        <v>30240</v>
      </c>
      <c r="B49" s="25" t="s">
        <v>85</v>
      </c>
      <c r="C49" s="60">
        <v>0</v>
      </c>
    </row>
    <row r="50" spans="1:3" ht="13.5">
      <c r="A50" s="25">
        <v>30299</v>
      </c>
      <c r="B50" s="25" t="s">
        <v>86</v>
      </c>
      <c r="C50" s="60">
        <v>6.63</v>
      </c>
    </row>
    <row r="51" spans="1:3" ht="13.5">
      <c r="A51" s="25">
        <v>303</v>
      </c>
      <c r="B51" s="25" t="s">
        <v>87</v>
      </c>
      <c r="C51" s="60">
        <v>0.845448</v>
      </c>
    </row>
    <row r="52" spans="1:3" ht="13.5">
      <c r="A52" s="25">
        <v>30301</v>
      </c>
      <c r="B52" s="25" t="s">
        <v>88</v>
      </c>
      <c r="C52" s="60">
        <v>0</v>
      </c>
    </row>
    <row r="53" spans="1:3" ht="13.5">
      <c r="A53" s="25">
        <v>30302</v>
      </c>
      <c r="B53" s="25" t="s">
        <v>89</v>
      </c>
      <c r="C53" s="60">
        <v>0</v>
      </c>
    </row>
    <row r="54" spans="1:3" ht="13.5">
      <c r="A54" s="25">
        <v>30303</v>
      </c>
      <c r="B54" s="25" t="s">
        <v>90</v>
      </c>
      <c r="C54" s="60">
        <v>0</v>
      </c>
    </row>
    <row r="55" spans="1:3" ht="13.5">
      <c r="A55" s="25">
        <v>30304</v>
      </c>
      <c r="B55" s="25" t="s">
        <v>91</v>
      </c>
      <c r="C55" s="60">
        <v>0</v>
      </c>
    </row>
    <row r="56" spans="1:3" ht="13.5">
      <c r="A56" s="25">
        <v>30305</v>
      </c>
      <c r="B56" s="25" t="s">
        <v>92</v>
      </c>
      <c r="C56" s="60">
        <v>0</v>
      </c>
    </row>
    <row r="57" spans="1:3" ht="13.5">
      <c r="A57" s="25">
        <v>30306</v>
      </c>
      <c r="B57" s="25" t="s">
        <v>93</v>
      </c>
      <c r="C57" s="60">
        <v>0</v>
      </c>
    </row>
    <row r="58" spans="1:3" ht="13.5">
      <c r="A58" s="25">
        <v>30307</v>
      </c>
      <c r="B58" s="25" t="s">
        <v>128</v>
      </c>
      <c r="C58" s="60">
        <v>0.66552</v>
      </c>
    </row>
    <row r="59" spans="1:3" ht="13.5">
      <c r="A59" s="25">
        <v>30308</v>
      </c>
      <c r="B59" s="25" t="s">
        <v>95</v>
      </c>
      <c r="C59" s="60">
        <v>0</v>
      </c>
    </row>
    <row r="60" spans="1:3" ht="13.5">
      <c r="A60" s="25">
        <v>30309</v>
      </c>
      <c r="B60" s="25" t="s">
        <v>96</v>
      </c>
      <c r="C60" s="60">
        <v>0.179928</v>
      </c>
    </row>
    <row r="61" spans="1:3" ht="13.5">
      <c r="A61" s="25">
        <v>30310</v>
      </c>
      <c r="B61" s="25" t="s">
        <v>129</v>
      </c>
      <c r="C61" s="60">
        <v>0</v>
      </c>
    </row>
    <row r="62" spans="1:3" ht="13.5">
      <c r="A62" s="25">
        <v>30399</v>
      </c>
      <c r="B62" s="25" t="s">
        <v>130</v>
      </c>
      <c r="C62" s="60">
        <v>0</v>
      </c>
    </row>
    <row r="64" ht="20.25">
      <c r="A64" s="8"/>
    </row>
  </sheetData>
  <sheetProtection/>
  <mergeCells count="3">
    <mergeCell ref="A3:C3"/>
    <mergeCell ref="A5:B5"/>
    <mergeCell ref="C5:C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19" sqref="L19"/>
    </sheetView>
  </sheetViews>
  <sheetFormatPr defaultColWidth="9.00390625" defaultRowHeight="14.25"/>
  <cols>
    <col min="1" max="1" width="38.375" style="0" bestFit="1" customWidth="1"/>
    <col min="2" max="2" width="12.25390625" style="0" bestFit="1" customWidth="1"/>
    <col min="3" max="3" width="7.625" style="0" customWidth="1"/>
    <col min="4" max="4" width="10.75390625" style="0" customWidth="1"/>
    <col min="5" max="5" width="10.50390625" style="0" customWidth="1"/>
    <col min="6" max="6" width="10.50390625" style="0" bestFit="1" customWidth="1"/>
    <col min="7" max="7" width="5.50390625" style="0" customWidth="1"/>
    <col min="8" max="8" width="11.875" style="0" customWidth="1"/>
    <col min="9" max="9" width="7.875" style="0" customWidth="1"/>
    <col min="10" max="10" width="8.50390625" style="0" bestFit="1" customWidth="1"/>
    <col min="11" max="11" width="11.625" style="0" customWidth="1"/>
    <col min="12" max="12" width="10.375" style="0" customWidth="1"/>
    <col min="13" max="13" width="20.125" style="0" customWidth="1"/>
  </cols>
  <sheetData>
    <row r="1" ht="20.25">
      <c r="A1" s="8"/>
    </row>
    <row r="2" spans="1:13" ht="13.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 t="s">
        <v>98</v>
      </c>
    </row>
    <row r="3" spans="1:13" ht="27">
      <c r="A3" s="71" t="s">
        <v>139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32" customFormat="1" ht="24.75" customHeight="1">
      <c r="A4" s="35" t="s">
        <v>193</v>
      </c>
      <c r="B4" s="74"/>
      <c r="C4" s="74"/>
      <c r="D4" s="36"/>
      <c r="E4" s="36"/>
      <c r="F4" s="36"/>
      <c r="G4" s="36"/>
      <c r="H4" s="36"/>
      <c r="I4" s="36"/>
      <c r="J4" s="36"/>
      <c r="K4" s="36"/>
      <c r="L4" s="36"/>
      <c r="M4" s="31" t="s">
        <v>1</v>
      </c>
    </row>
    <row r="5" spans="1:13" ht="13.5">
      <c r="A5" s="68" t="s">
        <v>99</v>
      </c>
      <c r="B5" s="68" t="s">
        <v>100</v>
      </c>
      <c r="C5" s="68" t="s">
        <v>101</v>
      </c>
      <c r="D5" s="68" t="s">
        <v>32</v>
      </c>
      <c r="E5" s="68"/>
      <c r="F5" s="68"/>
      <c r="G5" s="68" t="s">
        <v>102</v>
      </c>
      <c r="H5" s="68" t="s">
        <v>103</v>
      </c>
      <c r="I5" s="68" t="s">
        <v>104</v>
      </c>
      <c r="J5" s="68" t="s">
        <v>105</v>
      </c>
      <c r="K5" s="68" t="s">
        <v>106</v>
      </c>
      <c r="L5" s="68" t="s">
        <v>107</v>
      </c>
      <c r="M5" s="68" t="s">
        <v>108</v>
      </c>
    </row>
    <row r="6" spans="1:13" ht="24">
      <c r="A6" s="68"/>
      <c r="B6" s="68"/>
      <c r="C6" s="68"/>
      <c r="D6" s="9" t="s">
        <v>43</v>
      </c>
      <c r="E6" s="9" t="s">
        <v>109</v>
      </c>
      <c r="F6" s="9" t="s">
        <v>110</v>
      </c>
      <c r="G6" s="68"/>
      <c r="H6" s="68"/>
      <c r="I6" s="68"/>
      <c r="J6" s="68"/>
      <c r="K6" s="68"/>
      <c r="L6" s="68"/>
      <c r="M6" s="68"/>
    </row>
    <row r="7" spans="1:13" ht="13.5">
      <c r="A7" s="9" t="s">
        <v>186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</row>
    <row r="8" spans="1:13" ht="24.75" customHeight="1">
      <c r="A8" s="9" t="s">
        <v>43</v>
      </c>
      <c r="B8" s="59">
        <f>D8+M8</f>
        <v>207484.472184</v>
      </c>
      <c r="C8" s="59">
        <v>0</v>
      </c>
      <c r="D8" s="61">
        <f>SUM(E8:F8)</f>
        <v>112903.472184</v>
      </c>
      <c r="E8" s="62">
        <v>12903.472184</v>
      </c>
      <c r="F8" s="62">
        <v>100000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94581</v>
      </c>
    </row>
    <row r="9" spans="1:13" ht="24.75" customHeight="1">
      <c r="A9" s="10" t="s">
        <v>194</v>
      </c>
      <c r="B9" s="59">
        <f>D9+M9</f>
        <v>207484.472184</v>
      </c>
      <c r="C9" s="59">
        <v>0</v>
      </c>
      <c r="D9" s="61">
        <f>SUM(E9:F9)</f>
        <v>112903.472184</v>
      </c>
      <c r="E9" s="62">
        <v>12903.472184</v>
      </c>
      <c r="F9" s="62">
        <v>100000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94581</v>
      </c>
    </row>
    <row r="10" spans="1:13" ht="26.25" customHeight="1">
      <c r="A10" s="10" t="s">
        <v>195</v>
      </c>
      <c r="B10" s="59">
        <f>D10+M10</f>
        <v>207484.472184</v>
      </c>
      <c r="C10" s="59">
        <v>0</v>
      </c>
      <c r="D10" s="61">
        <f>SUM(E10:F10)</f>
        <v>112903.472184</v>
      </c>
      <c r="E10" s="62">
        <v>12903.472184</v>
      </c>
      <c r="F10" s="62">
        <v>100000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94581</v>
      </c>
    </row>
    <row r="11" spans="1:13" ht="13.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</sheetData>
  <sheetProtection/>
  <mergeCells count="13">
    <mergeCell ref="I5:I6"/>
    <mergeCell ref="J5:J6"/>
    <mergeCell ref="K5:K6"/>
    <mergeCell ref="L5:L6"/>
    <mergeCell ref="B4:C4"/>
    <mergeCell ref="M5:M6"/>
    <mergeCell ref="A3:M3"/>
    <mergeCell ref="A5:A6"/>
    <mergeCell ref="B5:B6"/>
    <mergeCell ref="C5:C6"/>
    <mergeCell ref="D5:F5"/>
    <mergeCell ref="G5:G6"/>
    <mergeCell ref="H5:H6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3" width="13.875" style="0" customWidth="1"/>
    <col min="4" max="4" width="9.00390625" style="0" hidden="1" customWidth="1"/>
    <col min="5" max="5" width="13.00390625" style="0" customWidth="1"/>
    <col min="6" max="6" width="15.00390625" style="0" bestFit="1" customWidth="1"/>
    <col min="7" max="7" width="13.875" style="0" bestFit="1" customWidth="1"/>
    <col min="8" max="8" width="8.50390625" style="0" bestFit="1" customWidth="1"/>
    <col min="9" max="10" width="11.625" style="0" bestFit="1" customWidth="1"/>
    <col min="11" max="11" width="19.375" style="0" bestFit="1" customWidth="1"/>
    <col min="12" max="12" width="16.375" style="0" bestFit="1" customWidth="1"/>
    <col min="13" max="13" width="18.375" style="0" bestFit="1" customWidth="1"/>
    <col min="14" max="14" width="12.375" style="0" bestFit="1" customWidth="1"/>
  </cols>
  <sheetData>
    <row r="1" ht="20.25">
      <c r="A1" s="8"/>
    </row>
    <row r="2" spans="1:14" ht="13.5">
      <c r="A2" s="75"/>
      <c r="B2" s="75"/>
      <c r="C2" s="75"/>
      <c r="D2" s="75"/>
      <c r="E2" s="6"/>
      <c r="F2" s="6"/>
      <c r="G2" s="6"/>
      <c r="H2" s="6"/>
      <c r="I2" s="6"/>
      <c r="J2" s="6"/>
      <c r="K2" s="6"/>
      <c r="L2" s="6"/>
      <c r="M2" s="6"/>
      <c r="N2" s="2" t="s">
        <v>111</v>
      </c>
    </row>
    <row r="3" spans="1:14" ht="27">
      <c r="A3" s="3"/>
      <c r="B3" s="3"/>
      <c r="C3" s="3"/>
      <c r="D3" s="71" t="s">
        <v>136</v>
      </c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3.5">
      <c r="A4" s="72" t="s">
        <v>191</v>
      </c>
      <c r="B4" s="72"/>
      <c r="C4" s="72"/>
      <c r="D4" s="72"/>
      <c r="E4" s="4"/>
      <c r="F4" s="4"/>
      <c r="G4" s="4"/>
      <c r="H4" s="4"/>
      <c r="I4" s="4"/>
      <c r="J4" s="4"/>
      <c r="K4" s="4"/>
      <c r="L4" s="4"/>
      <c r="M4" s="4"/>
      <c r="N4" s="2" t="s">
        <v>1</v>
      </c>
    </row>
    <row r="5" spans="1:14" ht="13.5">
      <c r="A5" s="68" t="s">
        <v>99</v>
      </c>
      <c r="B5" s="68"/>
      <c r="C5" s="68"/>
      <c r="D5" s="68"/>
      <c r="E5" s="68" t="s">
        <v>100</v>
      </c>
      <c r="F5" s="68" t="s">
        <v>39</v>
      </c>
      <c r="G5" s="68"/>
      <c r="H5" s="68"/>
      <c r="I5" s="68"/>
      <c r="J5" s="68"/>
      <c r="K5" s="68" t="s">
        <v>40</v>
      </c>
      <c r="L5" s="68" t="s">
        <v>112</v>
      </c>
      <c r="M5" s="68" t="s">
        <v>18</v>
      </c>
      <c r="N5" s="68" t="s">
        <v>20</v>
      </c>
    </row>
    <row r="6" spans="1:14" ht="24">
      <c r="A6" s="68"/>
      <c r="B6" s="68"/>
      <c r="C6" s="68"/>
      <c r="D6" s="68"/>
      <c r="E6" s="68"/>
      <c r="F6" s="9" t="s">
        <v>113</v>
      </c>
      <c r="G6" s="9" t="s">
        <v>114</v>
      </c>
      <c r="H6" s="9" t="s">
        <v>115</v>
      </c>
      <c r="I6" s="9" t="s">
        <v>116</v>
      </c>
      <c r="J6" s="9" t="s">
        <v>117</v>
      </c>
      <c r="K6" s="68"/>
      <c r="L6" s="68"/>
      <c r="M6" s="68"/>
      <c r="N6" s="68"/>
    </row>
    <row r="7" spans="1:14" ht="13.5">
      <c r="A7" s="77" t="s">
        <v>186</v>
      </c>
      <c r="B7" s="77"/>
      <c r="C7" s="77"/>
      <c r="D7" s="77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</row>
    <row r="8" spans="1:14" ht="24.75" customHeight="1">
      <c r="A8" s="78" t="s">
        <v>43</v>
      </c>
      <c r="B8" s="78"/>
      <c r="C8" s="78"/>
      <c r="D8" s="78"/>
      <c r="E8" s="61">
        <v>207484.47218399998</v>
      </c>
      <c r="F8" s="63">
        <v>1105.334984</v>
      </c>
      <c r="G8" s="63">
        <v>118.415</v>
      </c>
      <c r="H8" s="61">
        <v>0</v>
      </c>
      <c r="I8" s="63">
        <v>13.428</v>
      </c>
      <c r="J8" s="63">
        <v>15.9342</v>
      </c>
      <c r="K8" s="64">
        <v>206231.36</v>
      </c>
      <c r="L8" s="61">
        <v>0</v>
      </c>
      <c r="M8" s="61">
        <v>0</v>
      </c>
      <c r="N8" s="61">
        <v>0</v>
      </c>
    </row>
    <row r="9" spans="1:14" ht="24.75" customHeight="1">
      <c r="A9" s="78" t="s">
        <v>187</v>
      </c>
      <c r="B9" s="78"/>
      <c r="C9" s="78"/>
      <c r="D9" s="78"/>
      <c r="E9" s="61">
        <v>207484.47218399998</v>
      </c>
      <c r="F9" s="63">
        <v>1105.334984</v>
      </c>
      <c r="G9" s="63">
        <v>118.415</v>
      </c>
      <c r="H9" s="61">
        <v>0</v>
      </c>
      <c r="I9" s="63">
        <v>13.428</v>
      </c>
      <c r="J9" s="63">
        <v>15.9342</v>
      </c>
      <c r="K9" s="64">
        <v>206231.36</v>
      </c>
      <c r="L9" s="61">
        <v>0</v>
      </c>
      <c r="M9" s="61">
        <v>0</v>
      </c>
      <c r="N9" s="61">
        <v>0</v>
      </c>
    </row>
    <row r="10" spans="1:14" ht="13.5" customHeight="1">
      <c r="A10" s="78" t="s">
        <v>188</v>
      </c>
      <c r="B10" s="78"/>
      <c r="C10" s="78"/>
      <c r="D10" s="78"/>
      <c r="E10" s="61">
        <v>207484.47218399998</v>
      </c>
      <c r="F10" s="63">
        <v>1105.334984</v>
      </c>
      <c r="G10" s="63">
        <v>118.415</v>
      </c>
      <c r="H10" s="61">
        <v>0</v>
      </c>
      <c r="I10" s="63">
        <v>13.428</v>
      </c>
      <c r="J10" s="63">
        <v>15.9342</v>
      </c>
      <c r="K10" s="64">
        <v>206231.36</v>
      </c>
      <c r="L10" s="61">
        <v>0</v>
      </c>
      <c r="M10" s="61">
        <v>0</v>
      </c>
      <c r="N10" s="61">
        <v>0</v>
      </c>
    </row>
    <row r="11" spans="1:14" ht="13.5">
      <c r="A11" s="76"/>
      <c r="B11" s="76"/>
      <c r="C11" s="76"/>
      <c r="D11" s="76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>
      <c r="A12" s="76"/>
      <c r="B12" s="76"/>
      <c r="C12" s="76"/>
      <c r="D12" s="76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>
      <c r="A13" s="76"/>
      <c r="B13" s="76"/>
      <c r="C13" s="76"/>
      <c r="D13" s="76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76"/>
      <c r="B14" s="76"/>
      <c r="C14" s="76"/>
      <c r="D14" s="76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20.25">
      <c r="A16" s="8"/>
    </row>
    <row r="17" ht="20.25">
      <c r="A17" s="8"/>
    </row>
    <row r="19" spans="5:11" ht="13.5">
      <c r="E19" s="27"/>
      <c r="F19" s="27"/>
      <c r="G19" s="27"/>
      <c r="H19" s="27"/>
      <c r="I19" s="27"/>
      <c r="J19" s="27"/>
      <c r="K19" s="27"/>
    </row>
  </sheetData>
  <sheetProtection/>
  <mergeCells count="18">
    <mergeCell ref="A13:D13"/>
    <mergeCell ref="A14:D14"/>
    <mergeCell ref="A7:D7"/>
    <mergeCell ref="A8:D8"/>
    <mergeCell ref="A9:D9"/>
    <mergeCell ref="A10:D10"/>
    <mergeCell ref="A11:D11"/>
    <mergeCell ref="A12:D12"/>
    <mergeCell ref="A2:D2"/>
    <mergeCell ref="D3:N3"/>
    <mergeCell ref="A4:D4"/>
    <mergeCell ref="A5:D6"/>
    <mergeCell ref="E5:E6"/>
    <mergeCell ref="F5:J5"/>
    <mergeCell ref="K5:K6"/>
    <mergeCell ref="L5:L6"/>
    <mergeCell ref="M5:M6"/>
    <mergeCell ref="N5:N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48.375" style="0" customWidth="1"/>
    <col min="2" max="2" width="49.875" style="0" customWidth="1"/>
  </cols>
  <sheetData>
    <row r="1" ht="20.25">
      <c r="A1" s="8"/>
    </row>
    <row r="2" spans="1:2" ht="14.25">
      <c r="A2" s="1"/>
      <c r="B2" s="18" t="s">
        <v>118</v>
      </c>
    </row>
    <row r="3" spans="1:2" ht="25.5">
      <c r="A3" s="79" t="s">
        <v>137</v>
      </c>
      <c r="B3" s="79"/>
    </row>
    <row r="4" spans="1:5" s="32" customFormat="1" ht="24.75" customHeight="1">
      <c r="A4" s="33" t="s">
        <v>190</v>
      </c>
      <c r="B4" s="34" t="s">
        <v>1</v>
      </c>
      <c r="E4" s="19"/>
    </row>
    <row r="5" spans="1:2" ht="24.75" customHeight="1">
      <c r="A5" s="15" t="s">
        <v>119</v>
      </c>
      <c r="B5" s="15" t="s">
        <v>138</v>
      </c>
    </row>
    <row r="6" spans="1:2" ht="24.75" customHeight="1">
      <c r="A6" s="15" t="s">
        <v>43</v>
      </c>
      <c r="B6" s="65">
        <v>30</v>
      </c>
    </row>
    <row r="7" spans="1:2" ht="24.75" customHeight="1">
      <c r="A7" s="16" t="s">
        <v>120</v>
      </c>
      <c r="B7" s="66">
        <v>0</v>
      </c>
    </row>
    <row r="8" spans="1:2" ht="24.75" customHeight="1">
      <c r="A8" s="16" t="s">
        <v>121</v>
      </c>
      <c r="B8" s="65">
        <v>30</v>
      </c>
    </row>
    <row r="9" spans="1:2" ht="24.75" customHeight="1">
      <c r="A9" s="16" t="s">
        <v>122</v>
      </c>
      <c r="B9" s="66">
        <v>0</v>
      </c>
    </row>
    <row r="10" spans="1:2" ht="24.75" customHeight="1">
      <c r="A10" s="15" t="s">
        <v>123</v>
      </c>
      <c r="B10" s="66">
        <v>0</v>
      </c>
    </row>
    <row r="11" spans="1:2" ht="24.75" customHeight="1">
      <c r="A11" s="15" t="s">
        <v>124</v>
      </c>
      <c r="B11" s="66">
        <v>0</v>
      </c>
    </row>
    <row r="12" spans="1:2" ht="20.25">
      <c r="A12" s="8"/>
      <c r="B12" s="17"/>
    </row>
    <row r="13" spans="1:2" ht="39.75" customHeight="1">
      <c r="A13" s="80" t="s">
        <v>125</v>
      </c>
      <c r="B13" s="81"/>
    </row>
    <row r="14" spans="1:2" ht="20.25">
      <c r="A14" s="8"/>
      <c r="B14" s="17"/>
    </row>
  </sheetData>
  <sheetProtection/>
  <mergeCells count="2">
    <mergeCell ref="A3:B3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2017-03-10T02:11:35Z</cp:lastPrinted>
  <dcterms:created xsi:type="dcterms:W3CDTF">2015-06-05T18:19:34Z</dcterms:created>
  <dcterms:modified xsi:type="dcterms:W3CDTF">2020-02-20T02:30:05Z</dcterms:modified>
  <cp:category/>
  <cp:version/>
  <cp:contentType/>
  <cp:contentStatus/>
</cp:coreProperties>
</file>