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19" activeTab="2"/>
  </bookViews>
  <sheets>
    <sheet name="1收支预算总表" sheetId="1" r:id="rId1"/>
    <sheet name="2财政拨款支出预算总表" sheetId="2" r:id="rId2"/>
    <sheet name="3部门一般公共预算支出表" sheetId="3" r:id="rId3"/>
    <sheet name="4政府性基金支出预算表" sheetId="4" r:id="rId4"/>
    <sheet name="5部门一般公共预算基本支出表" sheetId="5" r:id="rId5"/>
    <sheet name="6收入预算总表" sheetId="6" r:id="rId6"/>
    <sheet name="7支出预算总表" sheetId="7" r:id="rId7"/>
    <sheet name="8“三公”经费预算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<sst xmlns="http://schemas.openxmlformats.org/spreadsheetml/2006/main" count="210" uniqueCount="153">
  <si>
    <t>单位：万元</t>
  </si>
  <si>
    <t>收                    入</t>
  </si>
  <si>
    <t>支                    出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</si>
  <si>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</si>
  <si>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</si>
  <si>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</si>
  <si>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</si>
  <si>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</si>
  <si>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</si>
  <si>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</si>
  <si>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</si>
  <si>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</si>
  <si>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</si>
  <si>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</si>
  <si>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</si>
  <si>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</si>
  <si>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</si>
  <si>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本年收入合计</t>
  </si>
  <si>
    <t>收  入  总  计</t>
  </si>
  <si>
    <t>支  出  总  计</t>
  </si>
  <si>
    <t>表02</t>
  </si>
  <si>
    <t>单位：万元</t>
  </si>
  <si>
    <t>1.因公出国（境）费</t>
  </si>
  <si>
    <t>2.公务接待费</t>
  </si>
  <si>
    <t>3.公务用车购置及运行费</t>
  </si>
  <si>
    <t>项         目</t>
  </si>
  <si>
    <t>合   计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</si>
  <si>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</si>
  <si>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</si>
  <si>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</si>
  <si>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</si>
  <si>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</si>
  <si>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</si>
  <si>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一、一般公共服务支出</t>
  </si>
  <si>
    <t xml:space="preserve">      行政运行</t>
  </si>
  <si>
    <t xml:space="preserve">    普通教育</t>
  </si>
  <si>
    <t xml:space="preserve">      学前教育</t>
  </si>
  <si>
    <t>0</t>
  </si>
  <si>
    <t>部门名称：义乌市妇女联合会</t>
  </si>
  <si>
    <t>部门名称:义乌市妇女联合会</t>
  </si>
  <si>
    <t xml:space="preserve">    群众团体事务</t>
  </si>
  <si>
    <t xml:space="preserve">  部门名称：      义乌市妇女联合会                                                                                         单位：万元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</si>
  <si>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</si>
  <si>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</si>
  <si>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</si>
  <si>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</si>
  <si>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</si>
  <si>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</si>
  <si>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</t>
  </si>
  <si>
    <t>政府性基金预算</t>
  </si>
  <si>
    <t>妇联（本级）</t>
  </si>
  <si>
    <t>机关托儿所</t>
  </si>
  <si>
    <r>
      <t xml:space="preserve"> </t>
    </r>
    <r>
      <rPr>
        <sz val="12"/>
        <rFont val="宋体"/>
        <family val="0"/>
      </rPr>
      <t xml:space="preserve">     机关事业单位职业年金缴费支出</t>
    </r>
  </si>
  <si>
    <t xml:space="preserve">      机关事业单位基本养老保险缴费支出</t>
  </si>
  <si>
    <t xml:space="preserve">      其他群众团体事务支出</t>
  </si>
  <si>
    <t>经济分类科目</t>
  </si>
  <si>
    <t>金额</t>
  </si>
  <si>
    <t>科目编码</t>
  </si>
  <si>
    <t>科目名称</t>
  </si>
  <si>
    <t>工资福利支出</t>
  </si>
  <si>
    <t>伙食补助费</t>
  </si>
  <si>
    <t>基本工资</t>
  </si>
  <si>
    <t>津贴补贴</t>
  </si>
  <si>
    <t>奖金</t>
  </si>
  <si>
    <t>社会保障缴费</t>
  </si>
  <si>
    <t>商品和服务支出</t>
  </si>
  <si>
    <t>维修（护）费</t>
  </si>
  <si>
    <t>培训费</t>
  </si>
  <si>
    <t>对个人和家庭补助</t>
  </si>
  <si>
    <t>其他资本性支出</t>
  </si>
  <si>
    <t>职业年金缴费</t>
  </si>
  <si>
    <t>机关事业单位基本养老保险缴费</t>
  </si>
  <si>
    <t>办公费</t>
  </si>
  <si>
    <t>310</t>
  </si>
  <si>
    <t>预算数</t>
  </si>
  <si>
    <t>收入</t>
  </si>
  <si>
    <t>支出</t>
  </si>
  <si>
    <t>项目</t>
  </si>
  <si>
    <t>预算数</t>
  </si>
  <si>
    <t>财政拨款</t>
  </si>
  <si>
    <t>收入总计</t>
  </si>
  <si>
    <t>支出总计</t>
  </si>
  <si>
    <t>基本支出</t>
  </si>
  <si>
    <t>项目支出</t>
  </si>
  <si>
    <t>事业单位经营支出</t>
  </si>
  <si>
    <t>对附属单位补助支出</t>
  </si>
  <si>
    <t>上缴上级支出</t>
  </si>
  <si>
    <t xml:space="preserve">  部门名称：      义乌市妇女联合会                                                                      单位：万元</t>
  </si>
  <si>
    <t>人员支出</t>
  </si>
  <si>
    <t>日常公用支出</t>
  </si>
  <si>
    <t>定额车辆经费</t>
  </si>
  <si>
    <r>
      <t xml:space="preserve"> </t>
    </r>
    <r>
      <rPr>
        <sz val="12"/>
        <rFont val="宋体"/>
        <family val="0"/>
      </rPr>
      <t xml:space="preserve">   行政事业单位离退休</t>
    </r>
  </si>
  <si>
    <t>科目编码</t>
  </si>
  <si>
    <t>科目名称</t>
  </si>
  <si>
    <t>合计</t>
  </si>
  <si>
    <t>基本支出</t>
  </si>
  <si>
    <t>项目支出</t>
  </si>
  <si>
    <t>备注</t>
  </si>
  <si>
    <t>**</t>
  </si>
  <si>
    <t>部门名称：义乌市妇女联合会</t>
  </si>
  <si>
    <t xml:space="preserve">    一般公共预算</t>
  </si>
  <si>
    <r>
      <t xml:space="preserve">    </t>
    </r>
    <r>
      <rPr>
        <sz val="12"/>
        <rFont val="宋体"/>
        <family val="0"/>
      </rPr>
      <t>政府性基金预算</t>
    </r>
  </si>
  <si>
    <t>四、事业单位经营收入</t>
  </si>
  <si>
    <t>五、其他收入</t>
  </si>
  <si>
    <t>六、上级补助收入（省补渠道）</t>
  </si>
  <si>
    <t>七、附属单位上缴收入</t>
  </si>
  <si>
    <t>八、用历年结余弥补收支差额</t>
  </si>
  <si>
    <t>九、上年结转</t>
  </si>
  <si>
    <t>其中：一般公共预算结转</t>
  </si>
  <si>
    <t xml:space="preserve">     政府性基金结转</t>
  </si>
  <si>
    <t xml:space="preserve">     其他结转</t>
  </si>
  <si>
    <t>合  计</t>
  </si>
  <si>
    <t>基本支出</t>
  </si>
  <si>
    <t>项目支出</t>
  </si>
  <si>
    <t>备  注</t>
  </si>
  <si>
    <t>**</t>
  </si>
  <si>
    <t>其他支出</t>
  </si>
  <si>
    <t xml:space="preserve">  其他政府性基金及对应专项债务收入安排的支出</t>
  </si>
  <si>
    <t xml:space="preserve">   其中：公务用车购置费</t>
  </si>
  <si>
    <t xml:space="preserve">             公务用车运行维护费</t>
  </si>
  <si>
    <t>三、事业收入（不含专户资金）</t>
  </si>
  <si>
    <t>二、专户资金</t>
  </si>
  <si>
    <t>2018年部门收支预算总表</t>
  </si>
  <si>
    <t>二、教育支出</t>
  </si>
  <si>
    <t>三、社会保障和就业支出</t>
  </si>
  <si>
    <t>绩效工资</t>
  </si>
  <si>
    <t>公务接待费</t>
  </si>
  <si>
    <t>物业管理费</t>
  </si>
  <si>
    <t>劳务费</t>
  </si>
  <si>
    <t>委托业务费</t>
  </si>
  <si>
    <t>工会经费</t>
  </si>
  <si>
    <t>其它交通费用</t>
  </si>
  <si>
    <t>其他商品和服务支出</t>
  </si>
  <si>
    <t>生活补助</t>
  </si>
  <si>
    <t>医疗费</t>
  </si>
  <si>
    <t>奖励金</t>
  </si>
  <si>
    <t>住房公积金</t>
  </si>
  <si>
    <t>办公设备购置</t>
  </si>
  <si>
    <t>专用设备购置</t>
  </si>
  <si>
    <t>其他工资福利支出</t>
  </si>
  <si>
    <t>2018年妇联部门一般公共预算基本支出表</t>
  </si>
  <si>
    <t>2018年部门政府性基金支出预算表</t>
  </si>
  <si>
    <t>2018年妇联部门一般公共预算支出表</t>
  </si>
  <si>
    <t>2018年部门财政拨款支出预算表</t>
  </si>
  <si>
    <t>2018年部门收入预算总表</t>
  </si>
  <si>
    <r>
      <t>201</t>
    </r>
    <r>
      <rPr>
        <sz val="18"/>
        <rFont val="宋体"/>
        <family val="0"/>
      </rPr>
      <t>8</t>
    </r>
    <r>
      <rPr>
        <sz val="18"/>
        <rFont val="宋体"/>
        <family val="0"/>
      </rPr>
      <t>年部门支出预算总表</t>
    </r>
  </si>
  <si>
    <t>2018年“三公”经费支出预算表</t>
  </si>
  <si>
    <t>2018年预算数</t>
  </si>
  <si>
    <t>个人交通补贴</t>
  </si>
  <si>
    <t>公共交通补贴</t>
  </si>
  <si>
    <t xml:space="preserve">      其他群众团体事务支出</t>
  </si>
  <si>
    <t>市妇联没有政府性基金预算拨款安排的支出，故本表无数据。</t>
  </si>
  <si>
    <t xml:space="preserve"> 注：不含教学科研人员学术交流因公出国（境）费用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</si>
</sst>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#,##0.00_ ;[Red]\-#,##0.00\ "/>
    <numFmt numFmtId="193" formatCode="#,##0.00_);[Red]\-#,##0.00"/>
  </numFmts>
  <fonts count="66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3"/>
    </font>
    <font>
      <sz val="10"/>
      <name val="宋体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方正书宋_GBK"/>
      <family val="3"/>
    </font>
    <font>
      <sz val="11"/>
      <name val="等线"/>
      <family val="0"/>
    </font>
    <font>
      <sz val="9"/>
      <name val="等线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22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21" borderId="8" applyNumberFormat="0" applyAlignment="0" applyProtection="0"/>
    <xf numFmtId="0" fontId="64" fillId="30" borderId="5" applyNumberFormat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186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32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7" fillId="0" borderId="0" xfId="53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92" fontId="0" fillId="0" borderId="13" xfId="0" applyNumberForma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0" fillId="0" borderId="13" xfId="0" applyNumberFormat="1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193" fontId="1" fillId="0" borderId="0" xfId="0" applyNumberFormat="1" applyFont="1" applyFill="1" applyBorder="1" applyAlignment="1" applyProtection="1">
      <alignment horizontal="right" vertical="center"/>
      <protection/>
    </xf>
    <xf numFmtId="193" fontId="22" fillId="0" borderId="0" xfId="0" applyNumberFormat="1" applyFont="1" applyBorder="1" applyAlignment="1">
      <alignment horizontal="right" vertical="center"/>
    </xf>
    <xf numFmtId="193" fontId="23" fillId="0" borderId="0" xfId="0" applyNumberFormat="1" applyFont="1" applyBorder="1" applyAlignment="1">
      <alignment horizontal="right" vertical="center"/>
    </xf>
    <xf numFmtId="193" fontId="1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Border="1" applyAlignment="1">
      <alignment vertical="center"/>
    </xf>
    <xf numFmtId="49" fontId="20" fillId="0" borderId="19" xfId="0" applyNumberFormat="1" applyFont="1" applyFill="1" applyBorder="1" applyAlignment="1">
      <alignment horizontal="left"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0" fontId="0" fillId="0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32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40" fontId="0" fillId="0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92" fontId="0" fillId="0" borderId="0" xfId="0" applyNumberFormat="1" applyAlignment="1">
      <alignment vertical="center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2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showZeros="0" zoomScale="75" zoomScaleNormal="75" zoomScalePageLayoutView="0" workbookViewId="0" topLeftCell="A1">
      <selection activeCell="D14" sqref="D14"/>
    </sheetView>
  </sheetViews>
  <sheetFormatPr defaultColWidth="6.875" defaultRowHeight="19.5" customHeight="1"/>
  <cols>
    <col min="1" max="1" width="21.00390625" style="19" customWidth="1"/>
    <col min="2" max="2" width="12.875" style="26" customWidth="1"/>
    <col min="3" max="3" width="30.50390625" style="26" customWidth="1"/>
    <col min="4" max="4" width="13.00390625" style="26" customWidth="1"/>
    <col min="5" max="10" width="6.875" style="19" customWidth="1"/>
    <col min="11" max="31" width="0" style="19" hidden="1" customWidth="1"/>
    <col min="32" max="253" width="6.875" style="19" customWidth="1"/>
    <col min="254" max="16384" width="6.875" style="26" customWidth="1"/>
  </cols>
  <sheetData>
    <row r="1" ht="19.5" customHeight="1">
      <c r="A1" s="31"/>
    </row>
    <row r="2" spans="1:4" ht="19.5" customHeight="1">
      <c r="A2" s="32"/>
      <c r="D2" s="18"/>
    </row>
    <row r="3" spans="1:253" s="21" customFormat="1" ht="28.5" customHeight="1">
      <c r="A3" s="1" t="s">
        <v>122</v>
      </c>
      <c r="B3" s="1"/>
      <c r="C3" s="33"/>
      <c r="D3" s="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12" ht="20.25" customHeight="1">
      <c r="A4" s="2" t="s">
        <v>39</v>
      </c>
      <c r="B4" s="35"/>
      <c r="C4" s="35"/>
      <c r="D4" s="36" t="s">
        <v>0</v>
      </c>
      <c r="H4" s="37"/>
      <c r="I4" s="37"/>
      <c r="J4" s="37"/>
      <c r="K4" s="37"/>
      <c r="L4" s="37"/>
    </row>
    <row r="5" spans="1:20" ht="19.5" customHeight="1">
      <c r="A5" s="3" t="s">
        <v>1</v>
      </c>
      <c r="B5" s="4"/>
      <c r="C5" s="3" t="s">
        <v>2</v>
      </c>
      <c r="D5" s="5"/>
      <c r="E5" s="37"/>
      <c r="H5" s="37"/>
      <c r="I5" s="37"/>
      <c r="J5" s="37"/>
      <c r="K5" s="37"/>
      <c r="L5" s="37"/>
      <c r="M5" s="37"/>
      <c r="Q5" s="37"/>
      <c r="R5" s="37"/>
      <c r="S5" s="37"/>
      <c r="T5" s="37"/>
    </row>
    <row r="6" spans="1:30" ht="19.5" customHeight="1">
      <c r="A6" s="38" t="s">
        <v>25</v>
      </c>
      <c r="B6" s="38" t="s">
        <v>3</v>
      </c>
      <c r="C6" s="38" t="s">
        <v>25</v>
      </c>
      <c r="D6" s="39" t="s">
        <v>3</v>
      </c>
      <c r="E6" s="37"/>
      <c r="F6" s="37"/>
      <c r="H6" s="37"/>
      <c r="I6" s="37"/>
      <c r="J6" s="37"/>
      <c r="K6" s="37"/>
      <c r="L6" s="37"/>
      <c r="M6" s="37"/>
      <c r="N6" s="37"/>
      <c r="O6" s="37"/>
      <c r="P6" s="37"/>
      <c r="Q6" s="37"/>
      <c r="T6" s="37"/>
      <c r="U6" s="37"/>
      <c r="AD6" s="37"/>
    </row>
    <row r="7" spans="1:24" ht="19.5" customHeight="1">
      <c r="A7" s="30" t="s">
        <v>4</v>
      </c>
      <c r="B7" s="92">
        <f>B8+B9</f>
        <v>745.93</v>
      </c>
      <c r="C7" s="45" t="s">
        <v>33</v>
      </c>
      <c r="D7" s="13">
        <v>375.28</v>
      </c>
      <c r="E7" s="37"/>
      <c r="F7" s="37"/>
      <c r="G7" s="40"/>
      <c r="J7" s="37"/>
      <c r="K7" s="41" t="s">
        <v>5</v>
      </c>
      <c r="L7" s="41" t="s">
        <v>6</v>
      </c>
      <c r="M7" s="41" t="s">
        <v>7</v>
      </c>
      <c r="N7" s="41" t="s">
        <v>8</v>
      </c>
      <c r="O7" s="41" t="s">
        <v>9</v>
      </c>
      <c r="P7" s="41" t="s">
        <v>10</v>
      </c>
      <c r="Q7" s="41" t="s">
        <v>11</v>
      </c>
      <c r="R7" s="41" t="s">
        <v>12</v>
      </c>
      <c r="S7" s="41" t="s">
        <v>13</v>
      </c>
      <c r="T7" s="41" t="s">
        <v>14</v>
      </c>
      <c r="U7" s="41" t="s">
        <v>13</v>
      </c>
      <c r="V7" s="41" t="s">
        <v>13</v>
      </c>
      <c r="W7" s="41" t="s">
        <v>15</v>
      </c>
      <c r="X7" s="41" t="s">
        <v>16</v>
      </c>
    </row>
    <row r="8" spans="1:28" ht="26.25" customHeight="1">
      <c r="A8" s="99" t="s">
        <v>100</v>
      </c>
      <c r="B8" s="13">
        <v>745.93</v>
      </c>
      <c r="C8" s="48" t="s">
        <v>40</v>
      </c>
      <c r="D8" s="13">
        <v>375.28</v>
      </c>
      <c r="H8" s="37"/>
      <c r="I8" s="37"/>
      <c r="K8" s="40"/>
      <c r="L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B8" s="37"/>
    </row>
    <row r="9" spans="1:29" ht="19.5" customHeight="1">
      <c r="A9" s="99" t="s">
        <v>101</v>
      </c>
      <c r="B9" s="13"/>
      <c r="C9" s="48" t="s">
        <v>34</v>
      </c>
      <c r="D9" s="13">
        <v>154.07</v>
      </c>
      <c r="J9" s="37"/>
      <c r="K9" s="37"/>
      <c r="L9" s="37"/>
      <c r="O9" s="37"/>
      <c r="R9" s="37"/>
      <c r="S9" s="37"/>
      <c r="T9" s="37"/>
      <c r="U9" s="37"/>
      <c r="X9" s="37"/>
      <c r="Y9" s="37"/>
      <c r="AC9" s="37"/>
    </row>
    <row r="10" spans="1:31" ht="33" customHeight="1">
      <c r="A10" s="108" t="s">
        <v>121</v>
      </c>
      <c r="B10" s="13">
        <v>65</v>
      </c>
      <c r="C10" s="58" t="s">
        <v>54</v>
      </c>
      <c r="D10" s="57">
        <v>221.21</v>
      </c>
      <c r="E10" s="37"/>
      <c r="N10" s="37"/>
      <c r="O10" s="37"/>
      <c r="P10" s="37"/>
      <c r="Q10" s="37"/>
      <c r="R10" s="37"/>
      <c r="AE10" s="37"/>
    </row>
    <row r="11" spans="1:17" ht="30.75" customHeight="1">
      <c r="A11" s="108" t="s">
        <v>120</v>
      </c>
      <c r="B11" s="13">
        <v>0</v>
      </c>
      <c r="C11" s="45" t="s">
        <v>123</v>
      </c>
      <c r="D11" s="13">
        <v>514.59</v>
      </c>
      <c r="E11" s="37"/>
      <c r="G11" s="37"/>
      <c r="I11" s="37"/>
      <c r="N11" s="37"/>
      <c r="O11" s="37"/>
      <c r="P11" s="37"/>
      <c r="Q11" s="37"/>
    </row>
    <row r="12" spans="1:9" ht="19.5" customHeight="1">
      <c r="A12" s="100" t="s">
        <v>102</v>
      </c>
      <c r="B12" s="13"/>
      <c r="C12" s="45" t="s">
        <v>35</v>
      </c>
      <c r="D12" s="13">
        <v>514.59</v>
      </c>
      <c r="E12" s="37"/>
      <c r="G12" s="37"/>
      <c r="I12" s="37"/>
    </row>
    <row r="13" spans="1:21" ht="29.25" customHeight="1">
      <c r="A13" s="100" t="s">
        <v>103</v>
      </c>
      <c r="B13" s="13"/>
      <c r="C13" s="45" t="s">
        <v>36</v>
      </c>
      <c r="D13" s="13">
        <v>514.59</v>
      </c>
      <c r="E13" s="37"/>
      <c r="G13" s="37"/>
      <c r="I13" s="37"/>
      <c r="U13" s="37"/>
    </row>
    <row r="14" spans="1:21" ht="31.5" customHeight="1">
      <c r="A14" s="42"/>
      <c r="B14" s="13"/>
      <c r="C14" s="45" t="s">
        <v>124</v>
      </c>
      <c r="D14" s="13">
        <v>79.84</v>
      </c>
      <c r="E14" s="37"/>
      <c r="G14" s="37"/>
      <c r="I14" s="37"/>
      <c r="U14" s="37"/>
    </row>
    <row r="15" spans="1:21" ht="24.75" customHeight="1">
      <c r="A15" s="42"/>
      <c r="B15" s="13"/>
      <c r="C15" s="94" t="s">
        <v>91</v>
      </c>
      <c r="D15" s="13">
        <v>79.84</v>
      </c>
      <c r="E15" s="37"/>
      <c r="G15" s="37"/>
      <c r="I15" s="37"/>
      <c r="U15" s="37"/>
    </row>
    <row r="16" spans="1:21" ht="24.75" customHeight="1">
      <c r="A16" s="42"/>
      <c r="B16" s="13"/>
      <c r="C16" s="56" t="s">
        <v>52</v>
      </c>
      <c r="D16" s="59">
        <v>22.81</v>
      </c>
      <c r="E16" s="37"/>
      <c r="G16" s="37"/>
      <c r="I16" s="37"/>
      <c r="U16" s="37"/>
    </row>
    <row r="17" spans="1:9" ht="24.75" customHeight="1">
      <c r="A17" s="91" t="s">
        <v>17</v>
      </c>
      <c r="B17" s="13">
        <f>B7+B10</f>
        <v>810.93</v>
      </c>
      <c r="C17" s="56" t="s">
        <v>53</v>
      </c>
      <c r="D17" s="59">
        <v>57.03</v>
      </c>
      <c r="G17" s="37"/>
      <c r="I17" s="37"/>
    </row>
    <row r="18" spans="1:9" ht="24.75" customHeight="1">
      <c r="A18" s="99" t="s">
        <v>104</v>
      </c>
      <c r="B18" s="13">
        <v>141</v>
      </c>
      <c r="C18" s="45"/>
      <c r="D18" s="13"/>
      <c r="G18" s="37"/>
      <c r="I18" s="37"/>
    </row>
    <row r="19" spans="1:7" ht="24.75" customHeight="1">
      <c r="A19" s="99" t="s">
        <v>105</v>
      </c>
      <c r="B19" s="96"/>
      <c r="C19" s="14"/>
      <c r="D19" s="13"/>
      <c r="G19" s="37"/>
    </row>
    <row r="20" spans="1:7" ht="19.5" customHeight="1">
      <c r="A20" s="99" t="s">
        <v>106</v>
      </c>
      <c r="B20" s="96"/>
      <c r="C20" s="14"/>
      <c r="D20" s="13"/>
      <c r="G20" s="37"/>
    </row>
    <row r="21" spans="1:7" ht="19.5" customHeight="1">
      <c r="A21" s="99" t="s">
        <v>107</v>
      </c>
      <c r="B21" s="13">
        <v>17.78</v>
      </c>
      <c r="C21" s="14"/>
      <c r="D21" s="13"/>
      <c r="G21" s="37"/>
    </row>
    <row r="22" spans="1:7" ht="19.5" customHeight="1">
      <c r="A22" s="99" t="s">
        <v>108</v>
      </c>
      <c r="B22" s="13">
        <v>17.78</v>
      </c>
      <c r="C22" s="94"/>
      <c r="D22" s="13"/>
      <c r="G22" s="37"/>
    </row>
    <row r="23" spans="1:7" ht="19.5" customHeight="1">
      <c r="A23" s="99" t="s">
        <v>109</v>
      </c>
      <c r="B23" s="13">
        <v>0</v>
      </c>
      <c r="C23" s="45"/>
      <c r="D23" s="13"/>
      <c r="G23" s="37"/>
    </row>
    <row r="24" spans="1:7" ht="19.5" customHeight="1">
      <c r="A24" s="99" t="s">
        <v>110</v>
      </c>
      <c r="B24" s="13"/>
      <c r="C24" s="45"/>
      <c r="D24" s="13"/>
      <c r="G24" s="37"/>
    </row>
    <row r="25" spans="1:7" ht="19.5" customHeight="1">
      <c r="A25" s="15" t="s">
        <v>18</v>
      </c>
      <c r="B25" s="13">
        <v>969.71</v>
      </c>
      <c r="C25" s="15" t="s">
        <v>19</v>
      </c>
      <c r="D25" s="13">
        <v>969.71</v>
      </c>
      <c r="F25" s="37"/>
      <c r="G25" s="37"/>
    </row>
    <row r="26" spans="1:7" ht="20.25" customHeight="1">
      <c r="A26" s="115" t="s">
        <v>29</v>
      </c>
      <c r="B26" s="115"/>
      <c r="C26" s="115"/>
      <c r="D26" s="115"/>
      <c r="E26" s="43"/>
      <c r="F26" s="43"/>
      <c r="G26" s="37"/>
    </row>
    <row r="27" spans="1:4" ht="31.5" customHeight="1">
      <c r="A27" s="114" t="s">
        <v>30</v>
      </c>
      <c r="B27" s="114"/>
      <c r="C27" s="114"/>
      <c r="D27" s="114"/>
    </row>
    <row r="28" ht="19.5" customHeight="1">
      <c r="A28" s="26"/>
    </row>
  </sheetData>
  <sheetProtection/>
  <mergeCells count="2">
    <mergeCell ref="A27:D27"/>
    <mergeCell ref="A26:D26"/>
  </mergeCells>
  <printOptions/>
  <pageMargins left="1.18" right="0.75" top="0.76" bottom="0.21" header="0.8" footer="0.2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2"/>
  <sheetViews>
    <sheetView showZeros="0" zoomScale="75" zoomScaleNormal="75" zoomScalePageLayoutView="0" workbookViewId="0" topLeftCell="A1">
      <selection activeCell="C9" sqref="C9"/>
    </sheetView>
  </sheetViews>
  <sheetFormatPr defaultColWidth="6.875" defaultRowHeight="19.5" customHeight="1"/>
  <cols>
    <col min="1" max="1" width="19.25390625" style="17" customWidth="1"/>
    <col min="2" max="2" width="11.625" style="17" customWidth="1"/>
    <col min="3" max="3" width="33.50390625" style="17" customWidth="1"/>
    <col min="4" max="4" width="11.50390625" style="17" customWidth="1"/>
    <col min="5" max="5" width="15.375" style="17" customWidth="1"/>
    <col min="6" max="6" width="12.25390625" style="17" customWidth="1"/>
    <col min="7" max="247" width="14.625" style="17" customWidth="1"/>
    <col min="248" max="16384" width="6.875" style="26" customWidth="1"/>
  </cols>
  <sheetData>
    <row r="1" spans="1:11" s="19" customFormat="1" ht="19.5" customHeight="1">
      <c r="A1" s="121"/>
      <c r="B1" s="121"/>
      <c r="C1" s="17"/>
      <c r="D1" s="17"/>
      <c r="E1" s="17"/>
      <c r="F1" s="18" t="s">
        <v>20</v>
      </c>
      <c r="G1" s="17"/>
      <c r="H1" s="17"/>
      <c r="I1" s="17"/>
      <c r="J1" s="17"/>
      <c r="K1" s="17"/>
    </row>
    <row r="2" spans="1:247" s="21" customFormat="1" ht="24" customHeight="1">
      <c r="A2" s="118" t="s">
        <v>143</v>
      </c>
      <c r="B2" s="119"/>
      <c r="C2" s="119"/>
      <c r="D2" s="119"/>
      <c r="E2" s="6"/>
      <c r="F2" s="6"/>
      <c r="G2" s="7"/>
      <c r="H2" s="7"/>
      <c r="I2" s="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</row>
    <row r="3" spans="1:6" ht="19.5" customHeight="1">
      <c r="A3" s="22" t="s">
        <v>38</v>
      </c>
      <c r="B3" s="23"/>
      <c r="C3" s="24"/>
      <c r="D3" s="25" t="s">
        <v>0</v>
      </c>
      <c r="E3" s="24"/>
      <c r="F3" s="26"/>
    </row>
    <row r="4" spans="1:6" ht="19.5" customHeight="1">
      <c r="A4" s="116" t="s">
        <v>75</v>
      </c>
      <c r="B4" s="117"/>
      <c r="C4" s="116" t="s">
        <v>76</v>
      </c>
      <c r="D4" s="117"/>
      <c r="E4" s="24"/>
      <c r="F4" s="25"/>
    </row>
    <row r="5" spans="1:247" ht="19.5" customHeight="1">
      <c r="A5" s="60" t="s">
        <v>77</v>
      </c>
      <c r="B5" s="60" t="s">
        <v>78</v>
      </c>
      <c r="C5" s="60" t="s">
        <v>77</v>
      </c>
      <c r="D5" s="60" t="s">
        <v>74</v>
      </c>
      <c r="IL5" s="26"/>
      <c r="IM5" s="26"/>
    </row>
    <row r="6" spans="1:247" ht="19.5" customHeight="1">
      <c r="A6" s="87" t="s">
        <v>79</v>
      </c>
      <c r="B6" s="13">
        <v>745.93</v>
      </c>
      <c r="C6" s="45" t="s">
        <v>33</v>
      </c>
      <c r="D6" s="13">
        <v>226.57</v>
      </c>
      <c r="IL6" s="26"/>
      <c r="IM6" s="26"/>
    </row>
    <row r="7" spans="1:247" ht="19.5" customHeight="1">
      <c r="A7" s="99" t="s">
        <v>100</v>
      </c>
      <c r="B7" s="13">
        <v>745.93</v>
      </c>
      <c r="C7" s="48" t="s">
        <v>40</v>
      </c>
      <c r="D7" s="13">
        <v>226.57</v>
      </c>
      <c r="IL7" s="26"/>
      <c r="IM7" s="26"/>
    </row>
    <row r="8" spans="1:247" ht="19.5" customHeight="1">
      <c r="A8" s="99" t="s">
        <v>101</v>
      </c>
      <c r="B8" s="13"/>
      <c r="C8" s="48" t="s">
        <v>34</v>
      </c>
      <c r="D8" s="13">
        <v>154.07</v>
      </c>
      <c r="IL8" s="26"/>
      <c r="IM8" s="26"/>
    </row>
    <row r="9" spans="1:247" ht="19.5" customHeight="1">
      <c r="A9" s="60"/>
      <c r="B9" s="60"/>
      <c r="C9" s="112" t="s">
        <v>150</v>
      </c>
      <c r="D9" s="57">
        <v>72.5</v>
      </c>
      <c r="IL9" s="26"/>
      <c r="IM9" s="26"/>
    </row>
    <row r="10" spans="1:247" ht="24.75" customHeight="1">
      <c r="A10" s="60"/>
      <c r="B10" s="60"/>
      <c r="C10" s="45" t="s">
        <v>123</v>
      </c>
      <c r="D10" s="13">
        <v>439.52</v>
      </c>
      <c r="IL10" s="26"/>
      <c r="IM10" s="26"/>
    </row>
    <row r="11" spans="1:247" ht="23.25" customHeight="1">
      <c r="A11" s="60"/>
      <c r="B11" s="60"/>
      <c r="C11" s="45" t="s">
        <v>35</v>
      </c>
      <c r="D11" s="13">
        <v>439.52</v>
      </c>
      <c r="IL11" s="26"/>
      <c r="IM11" s="26"/>
    </row>
    <row r="12" spans="1:247" ht="30.75" customHeight="1">
      <c r="A12" s="60"/>
      <c r="B12" s="60"/>
      <c r="C12" s="45" t="s">
        <v>36</v>
      </c>
      <c r="D12" s="13">
        <v>439.52</v>
      </c>
      <c r="IL12" s="26"/>
      <c r="IM12" s="26"/>
    </row>
    <row r="13" spans="1:247" ht="33.75" customHeight="1">
      <c r="A13" s="60"/>
      <c r="B13" s="60"/>
      <c r="C13" s="45" t="s">
        <v>124</v>
      </c>
      <c r="D13" s="13">
        <v>79.84</v>
      </c>
      <c r="IL13" s="26"/>
      <c r="IM13" s="26"/>
    </row>
    <row r="14" spans="1:5" s="28" customFormat="1" ht="30" customHeight="1">
      <c r="A14" s="95"/>
      <c r="B14" s="95"/>
      <c r="C14" s="94" t="s">
        <v>91</v>
      </c>
      <c r="D14" s="13">
        <v>79.84</v>
      </c>
      <c r="E14" s="27"/>
    </row>
    <row r="15" spans="1:247" ht="27" customHeight="1">
      <c r="A15" s="96"/>
      <c r="B15" s="96"/>
      <c r="C15" s="56" t="s">
        <v>52</v>
      </c>
      <c r="D15" s="59">
        <v>22.81</v>
      </c>
      <c r="E15" s="29"/>
      <c r="I15" s="26"/>
      <c r="J15" s="26"/>
      <c r="IL15" s="26"/>
      <c r="IM15" s="26"/>
    </row>
    <row r="16" spans="1:247" ht="29.25" customHeight="1">
      <c r="A16" s="96"/>
      <c r="B16" s="96"/>
      <c r="C16" s="56" t="s">
        <v>53</v>
      </c>
      <c r="D16" s="59">
        <v>57.03</v>
      </c>
      <c r="I16" s="26"/>
      <c r="J16" s="26"/>
      <c r="IL16" s="26"/>
      <c r="IM16" s="26"/>
    </row>
    <row r="17" spans="1:247" ht="30" customHeight="1">
      <c r="A17" s="87"/>
      <c r="B17" s="87"/>
      <c r="C17" s="45"/>
      <c r="D17" s="13"/>
      <c r="I17" s="26"/>
      <c r="J17" s="26"/>
      <c r="IL17" s="26"/>
      <c r="IM17" s="26"/>
    </row>
    <row r="18" spans="1:247" ht="30" customHeight="1">
      <c r="A18" s="87"/>
      <c r="B18" s="87"/>
      <c r="C18" s="87"/>
      <c r="D18" s="88"/>
      <c r="I18" s="26"/>
      <c r="J18" s="26"/>
      <c r="IL18" s="26"/>
      <c r="IM18" s="26"/>
    </row>
    <row r="19" spans="1:247" ht="30" customHeight="1">
      <c r="A19" s="87"/>
      <c r="B19" s="87"/>
      <c r="C19" s="87"/>
      <c r="D19" s="88"/>
      <c r="I19" s="26"/>
      <c r="J19" s="26"/>
      <c r="IL19" s="26"/>
      <c r="IM19" s="26"/>
    </row>
    <row r="20" spans="1:249" ht="34.5" customHeight="1">
      <c r="A20" s="87" t="s">
        <v>80</v>
      </c>
      <c r="B20" s="13">
        <v>745.93</v>
      </c>
      <c r="C20" s="87" t="s">
        <v>81</v>
      </c>
      <c r="D20" s="97">
        <f>D6+D10+D14</f>
        <v>745.93</v>
      </c>
      <c r="E20" s="86"/>
      <c r="F20" s="86"/>
      <c r="I20" s="26"/>
      <c r="J20" s="26"/>
      <c r="IN20" s="17"/>
      <c r="IO20" s="17"/>
    </row>
    <row r="21" spans="1:6" ht="19.5" customHeight="1">
      <c r="A21" s="122" t="s">
        <v>31</v>
      </c>
      <c r="B21" s="122"/>
      <c r="C21" s="122"/>
      <c r="D21" s="122"/>
      <c r="E21" s="123"/>
      <c r="F21" s="123"/>
    </row>
    <row r="22" spans="1:6" ht="19.5" customHeight="1">
      <c r="A22" s="120" t="s">
        <v>32</v>
      </c>
      <c r="B22" s="120"/>
      <c r="C22" s="120"/>
      <c r="D22" s="120"/>
      <c r="E22" s="120"/>
      <c r="F22" s="120"/>
    </row>
  </sheetData>
  <sheetProtection/>
  <mergeCells count="6">
    <mergeCell ref="C4:D4"/>
    <mergeCell ref="A2:D2"/>
    <mergeCell ref="A22:F22"/>
    <mergeCell ref="A1:B1"/>
    <mergeCell ref="A21:F21"/>
    <mergeCell ref="A4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2.375" style="0" customWidth="1"/>
    <col min="3" max="3" width="27.50390625" style="0" customWidth="1"/>
    <col min="4" max="4" width="9.625" style="0" customWidth="1"/>
    <col min="5" max="5" width="10.375" style="0" customWidth="1"/>
    <col min="6" max="6" width="8.875" style="0" customWidth="1"/>
    <col min="7" max="7" width="5.375" style="0" customWidth="1"/>
  </cols>
  <sheetData>
    <row r="1" spans="2:7" ht="63" customHeight="1">
      <c r="B1" s="124" t="s">
        <v>142</v>
      </c>
      <c r="C1" s="124"/>
      <c r="D1" s="124"/>
      <c r="E1" s="125"/>
      <c r="F1" s="125"/>
      <c r="G1" s="125"/>
    </row>
    <row r="2" spans="2:7" ht="14.25">
      <c r="B2" s="109" t="s">
        <v>38</v>
      </c>
      <c r="G2" s="10" t="s">
        <v>0</v>
      </c>
    </row>
    <row r="3" spans="2:7" ht="14.25">
      <c r="B3" s="87" t="s">
        <v>92</v>
      </c>
      <c r="C3" s="87" t="s">
        <v>93</v>
      </c>
      <c r="D3" s="87" t="s">
        <v>94</v>
      </c>
      <c r="E3" s="87" t="s">
        <v>95</v>
      </c>
      <c r="F3" s="87" t="s">
        <v>96</v>
      </c>
      <c r="G3" s="87" t="s">
        <v>97</v>
      </c>
    </row>
    <row r="4" spans="2:7" ht="14.25">
      <c r="B4" s="87" t="s">
        <v>98</v>
      </c>
      <c r="C4" s="87" t="s">
        <v>98</v>
      </c>
      <c r="D4" s="87">
        <v>1</v>
      </c>
      <c r="E4" s="87">
        <v>2</v>
      </c>
      <c r="F4" s="87">
        <v>3</v>
      </c>
      <c r="G4" s="87">
        <v>4</v>
      </c>
    </row>
    <row r="5" spans="2:7" ht="14.25">
      <c r="B5" s="87"/>
      <c r="C5" s="87" t="s">
        <v>94</v>
      </c>
      <c r="D5" s="87">
        <f>D6+D10+D14</f>
        <v>904.7099999999999</v>
      </c>
      <c r="E5" s="87">
        <f>E6+E10+E13</f>
        <v>683.5</v>
      </c>
      <c r="F5" s="87">
        <f>F6+F10+F13</f>
        <v>221.21</v>
      </c>
      <c r="G5" s="87"/>
    </row>
    <row r="6" spans="2:7" ht="14.25">
      <c r="B6" s="87">
        <v>201</v>
      </c>
      <c r="C6" s="45" t="s">
        <v>33</v>
      </c>
      <c r="D6" s="13">
        <v>375.28</v>
      </c>
      <c r="E6" s="13">
        <v>154.07</v>
      </c>
      <c r="F6" s="87">
        <v>221.21</v>
      </c>
      <c r="G6" s="87"/>
    </row>
    <row r="7" spans="2:7" ht="14.25">
      <c r="B7" s="87">
        <v>20129</v>
      </c>
      <c r="C7" s="48" t="s">
        <v>40</v>
      </c>
      <c r="D7" s="13">
        <v>375.28</v>
      </c>
      <c r="E7" s="13">
        <v>154.07</v>
      </c>
      <c r="F7" s="87">
        <v>221.21</v>
      </c>
      <c r="G7" s="87"/>
    </row>
    <row r="8" spans="2:7" ht="14.25">
      <c r="B8" s="87">
        <v>2012901</v>
      </c>
      <c r="C8" s="48" t="s">
        <v>34</v>
      </c>
      <c r="D8" s="13">
        <v>154.07</v>
      </c>
      <c r="E8" s="13">
        <v>154.07</v>
      </c>
      <c r="F8" s="87">
        <v>0</v>
      </c>
      <c r="G8" s="87"/>
    </row>
    <row r="9" spans="2:7" ht="18" customHeight="1">
      <c r="B9" s="87">
        <v>2012999</v>
      </c>
      <c r="C9" s="58" t="s">
        <v>54</v>
      </c>
      <c r="D9" s="57">
        <v>221.21</v>
      </c>
      <c r="E9" s="57">
        <v>0</v>
      </c>
      <c r="F9" s="87">
        <v>221.21</v>
      </c>
      <c r="G9" s="87"/>
    </row>
    <row r="10" spans="2:7" ht="14.25">
      <c r="B10" s="87">
        <v>205</v>
      </c>
      <c r="C10" s="45" t="s">
        <v>123</v>
      </c>
      <c r="D10" s="13">
        <v>449.59</v>
      </c>
      <c r="E10" s="13">
        <v>449.59</v>
      </c>
      <c r="F10" s="13">
        <v>0</v>
      </c>
      <c r="G10" s="87"/>
    </row>
    <row r="11" spans="2:7" ht="15.75" customHeight="1">
      <c r="B11" s="87">
        <v>20502</v>
      </c>
      <c r="C11" s="45" t="s">
        <v>35</v>
      </c>
      <c r="D11" s="13">
        <v>449.59</v>
      </c>
      <c r="E11" s="13">
        <v>449.59</v>
      </c>
      <c r="F11" s="13">
        <v>0</v>
      </c>
      <c r="G11" s="87"/>
    </row>
    <row r="12" spans="2:7" ht="14.25">
      <c r="B12" s="87">
        <v>2050201</v>
      </c>
      <c r="C12" s="45" t="s">
        <v>36</v>
      </c>
      <c r="D12" s="13">
        <v>449.59</v>
      </c>
      <c r="E12" s="13">
        <v>449.59</v>
      </c>
      <c r="F12" s="13">
        <v>0</v>
      </c>
      <c r="G12" s="87"/>
    </row>
    <row r="13" spans="2:7" ht="14.25">
      <c r="B13" s="87">
        <v>208</v>
      </c>
      <c r="C13" s="45" t="s">
        <v>124</v>
      </c>
      <c r="D13" s="13">
        <v>79.84</v>
      </c>
      <c r="E13" s="13">
        <v>79.84</v>
      </c>
      <c r="F13" s="87">
        <v>0</v>
      </c>
      <c r="G13" s="87"/>
    </row>
    <row r="14" spans="2:7" ht="14.25">
      <c r="B14" s="87">
        <v>20805</v>
      </c>
      <c r="C14" s="94" t="s">
        <v>91</v>
      </c>
      <c r="D14" s="13">
        <v>79.84</v>
      </c>
      <c r="E14" s="13">
        <v>79.84</v>
      </c>
      <c r="F14" s="87">
        <v>0</v>
      </c>
      <c r="G14" s="87"/>
    </row>
    <row r="15" spans="2:7" ht="28.5">
      <c r="B15" s="87">
        <v>2080505</v>
      </c>
      <c r="C15" s="56" t="s">
        <v>52</v>
      </c>
      <c r="D15" s="59">
        <v>22.81</v>
      </c>
      <c r="E15" s="59">
        <v>22.81</v>
      </c>
      <c r="F15" s="87">
        <v>0</v>
      </c>
      <c r="G15" s="87"/>
    </row>
    <row r="16" spans="2:7" ht="28.5">
      <c r="B16" s="87">
        <v>2080506</v>
      </c>
      <c r="C16" s="56" t="s">
        <v>53</v>
      </c>
      <c r="D16" s="59">
        <v>57.03</v>
      </c>
      <c r="E16" s="59">
        <v>57.03</v>
      </c>
      <c r="F16" s="87">
        <v>0</v>
      </c>
      <c r="G16" s="87"/>
    </row>
    <row r="17" spans="2:7" ht="14.25">
      <c r="B17" s="87"/>
      <c r="C17" s="87"/>
      <c r="D17" s="87"/>
      <c r="E17" s="87"/>
      <c r="F17" s="87"/>
      <c r="G17" s="87"/>
    </row>
    <row r="18" spans="2:7" ht="14.25">
      <c r="B18" s="62"/>
      <c r="C18" s="62"/>
      <c r="D18" s="62"/>
      <c r="E18" s="62"/>
      <c r="F18" s="62"/>
      <c r="G18" s="62"/>
    </row>
    <row r="19" spans="2:7" ht="14.25">
      <c r="B19" s="62"/>
      <c r="C19" s="62"/>
      <c r="D19" s="62"/>
      <c r="E19" s="62"/>
      <c r="F19" s="62"/>
      <c r="G19" s="62"/>
    </row>
    <row r="20" spans="2:7" ht="14.25">
      <c r="B20" s="62"/>
      <c r="C20" s="62"/>
      <c r="D20" s="62"/>
      <c r="E20" s="62"/>
      <c r="F20" s="62"/>
      <c r="G20" s="62"/>
    </row>
    <row r="21" spans="2:7" ht="14.25">
      <c r="B21" s="62"/>
      <c r="C21" s="62"/>
      <c r="D21" s="62"/>
      <c r="E21" s="62"/>
      <c r="F21" s="62"/>
      <c r="G21" s="62"/>
    </row>
    <row r="22" spans="2:7" ht="14.25">
      <c r="B22" s="62"/>
      <c r="C22" s="62"/>
      <c r="D22" s="62"/>
      <c r="E22" s="62"/>
      <c r="F22" s="62"/>
      <c r="G22" s="62"/>
    </row>
    <row r="23" spans="2:7" ht="14.25">
      <c r="B23" s="62"/>
      <c r="C23" s="62"/>
      <c r="D23" s="62"/>
      <c r="E23" s="62"/>
      <c r="F23" s="62"/>
      <c r="G23" s="62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1" sqref="B11"/>
    </sheetView>
  </sheetViews>
  <sheetFormatPr defaultColWidth="9.00390625" defaultRowHeight="14.25"/>
  <cols>
    <col min="2" max="2" width="22.125" style="0" customWidth="1"/>
  </cols>
  <sheetData>
    <row r="1" spans="1:6" ht="52.5" customHeight="1">
      <c r="A1" s="127" t="s">
        <v>141</v>
      </c>
      <c r="B1" s="127"/>
      <c r="C1" s="127"/>
      <c r="D1" s="127"/>
      <c r="E1" s="127"/>
      <c r="F1" s="127"/>
    </row>
    <row r="2" spans="1:4" ht="14.25">
      <c r="A2" s="104" t="s">
        <v>38</v>
      </c>
      <c r="B2" s="23"/>
      <c r="C2" s="24"/>
      <c r="D2" s="25" t="s">
        <v>0</v>
      </c>
    </row>
    <row r="3" spans="1:6" ht="14.25">
      <c r="A3" s="128" t="s">
        <v>57</v>
      </c>
      <c r="B3" s="128" t="s">
        <v>58</v>
      </c>
      <c r="C3" s="128" t="s">
        <v>111</v>
      </c>
      <c r="D3" s="128" t="s">
        <v>112</v>
      </c>
      <c r="E3" s="128" t="s">
        <v>113</v>
      </c>
      <c r="F3" s="128" t="s">
        <v>114</v>
      </c>
    </row>
    <row r="4" spans="1:6" ht="14.25">
      <c r="A4" s="128"/>
      <c r="B4" s="128"/>
      <c r="C4" s="128"/>
      <c r="D4" s="128"/>
      <c r="E4" s="128"/>
      <c r="F4" s="128"/>
    </row>
    <row r="5" spans="1:6" ht="14.25">
      <c r="A5" s="105" t="s">
        <v>115</v>
      </c>
      <c r="B5" s="105" t="s">
        <v>115</v>
      </c>
      <c r="C5" s="105">
        <v>1</v>
      </c>
      <c r="D5" s="105">
        <v>2</v>
      </c>
      <c r="E5" s="105">
        <v>3</v>
      </c>
      <c r="F5" s="105">
        <v>4</v>
      </c>
    </row>
    <row r="6" spans="1:6" ht="14.25">
      <c r="A6" s="106"/>
      <c r="B6" s="106" t="s">
        <v>10</v>
      </c>
      <c r="C6" s="107">
        <v>0</v>
      </c>
      <c r="D6" s="107"/>
      <c r="E6" s="107"/>
      <c r="F6" s="107"/>
    </row>
    <row r="7" spans="1:6" ht="28.5" customHeight="1">
      <c r="A7" s="106">
        <v>229</v>
      </c>
      <c r="B7" s="106" t="s">
        <v>116</v>
      </c>
      <c r="C7" s="107"/>
      <c r="D7" s="107"/>
      <c r="E7" s="107"/>
      <c r="F7" s="107"/>
    </row>
    <row r="8" spans="1:6" ht="42" customHeight="1">
      <c r="A8" s="106">
        <v>22904</v>
      </c>
      <c r="B8" s="106" t="s">
        <v>117</v>
      </c>
      <c r="C8" s="107"/>
      <c r="D8" s="107"/>
      <c r="E8" s="107"/>
      <c r="F8" s="107"/>
    </row>
    <row r="9" spans="1:6" ht="14.25">
      <c r="A9" s="126" t="s">
        <v>151</v>
      </c>
      <c r="B9" s="126"/>
      <c r="C9" s="126"/>
      <c r="D9" s="126"/>
      <c r="E9" s="126"/>
      <c r="F9" s="126"/>
    </row>
  </sheetData>
  <sheetProtection/>
  <mergeCells count="8">
    <mergeCell ref="A9:F9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4">
      <selection activeCell="G17" sqref="G17"/>
    </sheetView>
  </sheetViews>
  <sheetFormatPr defaultColWidth="9.00390625" defaultRowHeight="14.25"/>
  <cols>
    <col min="1" max="1" width="6.625" style="0" customWidth="1"/>
    <col min="2" max="2" width="15.375" style="0" customWidth="1"/>
    <col min="3" max="3" width="27.625" style="0" customWidth="1"/>
    <col min="4" max="4" width="29.00390625" style="0" customWidth="1"/>
    <col min="6" max="6" width="17.625" style="0" customWidth="1"/>
  </cols>
  <sheetData>
    <row r="1" spans="2:4" ht="64.5" customHeight="1">
      <c r="B1" s="124" t="s">
        <v>140</v>
      </c>
      <c r="C1" s="124"/>
      <c r="D1" s="124"/>
    </row>
    <row r="2" spans="2:4" ht="14.25">
      <c r="B2" s="109" t="s">
        <v>38</v>
      </c>
      <c r="D2" s="10" t="s">
        <v>0</v>
      </c>
    </row>
    <row r="3" spans="2:4" ht="14.25">
      <c r="B3" s="129" t="s">
        <v>55</v>
      </c>
      <c r="C3" s="129"/>
      <c r="D3" s="129" t="s">
        <v>56</v>
      </c>
    </row>
    <row r="4" spans="2:4" ht="14.25">
      <c r="B4" s="61" t="s">
        <v>57</v>
      </c>
      <c r="C4" s="62" t="s">
        <v>58</v>
      </c>
      <c r="D4" s="129"/>
    </row>
    <row r="5" spans="2:6" ht="14.25">
      <c r="B5" s="61"/>
      <c r="C5" s="62" t="s">
        <v>10</v>
      </c>
      <c r="D5" s="63">
        <f>D6+D16+D27+D32</f>
        <v>683.5000000000001</v>
      </c>
      <c r="F5" s="110"/>
    </row>
    <row r="6" spans="2:6" ht="14.25">
      <c r="B6" s="61">
        <v>301</v>
      </c>
      <c r="C6" s="64" t="s">
        <v>59</v>
      </c>
      <c r="D6" s="65">
        <f>SUM(D7:D15)</f>
        <v>580.2600000000001</v>
      </c>
      <c r="F6" s="77"/>
    </row>
    <row r="7" spans="2:6" ht="14.25">
      <c r="B7" s="61">
        <v>30101</v>
      </c>
      <c r="C7" s="83" t="s">
        <v>61</v>
      </c>
      <c r="D7" s="62">
        <v>92.42</v>
      </c>
      <c r="F7" s="78"/>
    </row>
    <row r="8" spans="2:6" ht="14.25">
      <c r="B8" s="61">
        <v>30102</v>
      </c>
      <c r="C8" s="83" t="s">
        <v>62</v>
      </c>
      <c r="D8" s="62">
        <v>44.73</v>
      </c>
      <c r="F8" s="113"/>
    </row>
    <row r="9" spans="2:6" ht="14.25">
      <c r="B9" s="61">
        <v>30103</v>
      </c>
      <c r="C9" s="83" t="s">
        <v>63</v>
      </c>
      <c r="D9" s="62">
        <v>89.4</v>
      </c>
      <c r="F9" s="78"/>
    </row>
    <row r="10" spans="2:6" ht="14.25">
      <c r="B10" s="61">
        <v>30104</v>
      </c>
      <c r="C10" s="83" t="s">
        <v>64</v>
      </c>
      <c r="D10" s="62">
        <v>39.85</v>
      </c>
      <c r="F10" s="78"/>
    </row>
    <row r="11" spans="2:6" ht="14.25">
      <c r="B11" s="66">
        <v>30106</v>
      </c>
      <c r="C11" s="83" t="s">
        <v>60</v>
      </c>
      <c r="D11" s="62">
        <v>24.6</v>
      </c>
      <c r="F11" s="78"/>
    </row>
    <row r="12" spans="2:4" ht="14.25">
      <c r="B12" s="66">
        <v>30107</v>
      </c>
      <c r="C12" s="84" t="s">
        <v>125</v>
      </c>
      <c r="D12" s="62">
        <v>146.33</v>
      </c>
    </row>
    <row r="13" spans="2:6" ht="14.25">
      <c r="B13" s="66">
        <v>30108</v>
      </c>
      <c r="C13" s="85" t="s">
        <v>71</v>
      </c>
      <c r="D13" s="62">
        <v>57.03</v>
      </c>
      <c r="F13" s="78"/>
    </row>
    <row r="14" spans="2:6" ht="14.25">
      <c r="B14" s="66">
        <v>30109</v>
      </c>
      <c r="C14" s="85" t="s">
        <v>70</v>
      </c>
      <c r="D14" s="62">
        <v>22.82</v>
      </c>
      <c r="F14" s="78"/>
    </row>
    <row r="15" spans="2:6" ht="14.25">
      <c r="B15" s="66">
        <v>30199</v>
      </c>
      <c r="C15" s="83" t="s">
        <v>139</v>
      </c>
      <c r="D15" s="62">
        <v>63.08</v>
      </c>
      <c r="F15" s="78"/>
    </row>
    <row r="16" spans="2:6" ht="14.25">
      <c r="B16" s="66">
        <v>302</v>
      </c>
      <c r="C16" s="72" t="s">
        <v>65</v>
      </c>
      <c r="D16" s="76">
        <f>SUM(D17:D26)</f>
        <v>55.77</v>
      </c>
      <c r="F16" s="79"/>
    </row>
    <row r="17" spans="2:7" s="68" customFormat="1" ht="14.25">
      <c r="B17" s="66">
        <v>30201</v>
      </c>
      <c r="C17" s="67" t="s">
        <v>72</v>
      </c>
      <c r="D17" s="75">
        <v>37.7</v>
      </c>
      <c r="F17" s="80"/>
      <c r="G17"/>
    </row>
    <row r="18" spans="2:6" ht="14.25">
      <c r="B18" s="66">
        <v>30213</v>
      </c>
      <c r="C18" s="70" t="s">
        <v>66</v>
      </c>
      <c r="D18" s="62">
        <v>0</v>
      </c>
      <c r="F18" s="78"/>
    </row>
    <row r="19" spans="2:6" ht="14.25">
      <c r="B19" s="66">
        <v>30216</v>
      </c>
      <c r="C19" s="70" t="s">
        <v>67</v>
      </c>
      <c r="D19" s="62">
        <v>0</v>
      </c>
      <c r="F19" s="78"/>
    </row>
    <row r="20" spans="2:6" ht="14.25">
      <c r="B20" s="66">
        <v>30217</v>
      </c>
      <c r="C20" s="70" t="s">
        <v>126</v>
      </c>
      <c r="D20" s="62">
        <v>0</v>
      </c>
      <c r="F20" s="78"/>
    </row>
    <row r="21" spans="2:4" ht="14.25">
      <c r="B21" s="66">
        <v>30209</v>
      </c>
      <c r="C21" s="70" t="s">
        <v>127</v>
      </c>
      <c r="D21" s="62">
        <v>0</v>
      </c>
    </row>
    <row r="22" spans="2:6" ht="14.25">
      <c r="B22" s="66">
        <v>30226</v>
      </c>
      <c r="C22" s="70" t="s">
        <v>128</v>
      </c>
      <c r="D22" s="62">
        <v>0</v>
      </c>
      <c r="F22" s="78"/>
    </row>
    <row r="23" spans="2:6" ht="14.25">
      <c r="B23" s="66">
        <v>30227</v>
      </c>
      <c r="C23" s="70" t="s">
        <v>129</v>
      </c>
      <c r="D23" s="62">
        <v>0</v>
      </c>
      <c r="F23" s="78"/>
    </row>
    <row r="24" spans="2:6" ht="14.25">
      <c r="B24" s="66">
        <v>30228</v>
      </c>
      <c r="C24" s="70" t="s">
        <v>130</v>
      </c>
      <c r="D24" s="62">
        <v>7.61</v>
      </c>
      <c r="F24" s="78"/>
    </row>
    <row r="25" spans="2:6" ht="14.25">
      <c r="B25" s="66">
        <v>30239</v>
      </c>
      <c r="C25" s="70" t="s">
        <v>131</v>
      </c>
      <c r="D25" s="62">
        <v>6.28</v>
      </c>
      <c r="F25" s="78"/>
    </row>
    <row r="26" spans="2:6" ht="14.25">
      <c r="B26" s="66">
        <v>30299</v>
      </c>
      <c r="C26" s="70" t="s">
        <v>132</v>
      </c>
      <c r="D26" s="62">
        <v>4.18</v>
      </c>
      <c r="F26" s="78"/>
    </row>
    <row r="27" spans="2:6" ht="14.25">
      <c r="B27" s="66">
        <v>303</v>
      </c>
      <c r="C27" s="73" t="s">
        <v>68</v>
      </c>
      <c r="D27" s="76">
        <f>SUM(D28:D31)</f>
        <v>47.47</v>
      </c>
      <c r="F27" s="79"/>
    </row>
    <row r="28" spans="2:6" ht="14.25">
      <c r="B28" s="66">
        <v>30305</v>
      </c>
      <c r="C28" s="70" t="s">
        <v>133</v>
      </c>
      <c r="D28" s="62">
        <v>0.74</v>
      </c>
      <c r="F28" s="78"/>
    </row>
    <row r="29" spans="2:6" ht="14.25">
      <c r="B29" s="66">
        <v>30307</v>
      </c>
      <c r="C29" s="70" t="s">
        <v>134</v>
      </c>
      <c r="D29" s="62">
        <v>0.97</v>
      </c>
      <c r="F29" s="78"/>
    </row>
    <row r="30" spans="2:6" ht="14.25">
      <c r="B30" s="66">
        <v>30309</v>
      </c>
      <c r="C30" s="70" t="s">
        <v>135</v>
      </c>
      <c r="D30" s="62">
        <v>0.08</v>
      </c>
      <c r="F30" s="78"/>
    </row>
    <row r="31" spans="2:6" ht="14.25">
      <c r="B31" s="66">
        <v>30311</v>
      </c>
      <c r="C31" s="70" t="s">
        <v>136</v>
      </c>
      <c r="D31" s="62">
        <v>45.68</v>
      </c>
      <c r="F31" s="78"/>
    </row>
    <row r="32" spans="2:6" ht="14.25">
      <c r="B32" s="66" t="s">
        <v>73</v>
      </c>
      <c r="C32" s="74" t="s">
        <v>69</v>
      </c>
      <c r="D32" s="62">
        <f>D33+D34</f>
        <v>0</v>
      </c>
      <c r="F32" s="79"/>
    </row>
    <row r="33" spans="2:6" ht="14.25">
      <c r="B33" s="66">
        <v>31002</v>
      </c>
      <c r="C33" s="71" t="s">
        <v>137</v>
      </c>
      <c r="D33" s="62">
        <v>0</v>
      </c>
      <c r="F33" s="78"/>
    </row>
    <row r="34" spans="2:6" ht="19.5" customHeight="1">
      <c r="B34" s="66">
        <v>31003</v>
      </c>
      <c r="C34" s="69" t="s">
        <v>138</v>
      </c>
      <c r="D34" s="62">
        <v>0</v>
      </c>
      <c r="F34" s="81"/>
    </row>
    <row r="35" ht="14.25">
      <c r="F35" s="82"/>
    </row>
    <row r="36" ht="14.25">
      <c r="F36" s="77"/>
    </row>
    <row r="37" ht="14.25">
      <c r="F37" s="77"/>
    </row>
  </sheetData>
  <sheetProtection/>
  <mergeCells count="3">
    <mergeCell ref="B1:D1"/>
    <mergeCell ref="B3:C3"/>
    <mergeCell ref="D3:D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0.25390625" style="0" customWidth="1"/>
    <col min="5" max="5" width="10.75390625" style="0" customWidth="1"/>
    <col min="6" max="6" width="8.50390625" style="0" customWidth="1"/>
    <col min="8" max="8" width="9.75390625" style="0" customWidth="1"/>
    <col min="11" max="11" width="9.00390625" style="0" customWidth="1"/>
    <col min="12" max="12" width="10.125" style="0" customWidth="1"/>
    <col min="13" max="13" width="10.75390625" style="0" customWidth="1"/>
  </cols>
  <sheetData>
    <row r="1" spans="1:2" ht="14.25">
      <c r="A1" s="121"/>
      <c r="B1" s="121"/>
    </row>
    <row r="2" spans="1:13" ht="22.5">
      <c r="A2" s="137" t="s">
        <v>144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4.25">
      <c r="A3" s="138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4.25" customHeight="1">
      <c r="A4" s="135" t="s">
        <v>42</v>
      </c>
      <c r="B4" s="135" t="s">
        <v>13</v>
      </c>
      <c r="C4" s="135" t="s">
        <v>12</v>
      </c>
      <c r="D4" s="132" t="s">
        <v>5</v>
      </c>
      <c r="E4" s="133"/>
      <c r="F4" s="134"/>
      <c r="G4" s="135" t="s">
        <v>43</v>
      </c>
      <c r="H4" s="130" t="s">
        <v>44</v>
      </c>
      <c r="I4" s="130" t="s">
        <v>8</v>
      </c>
      <c r="J4" s="130" t="s">
        <v>45</v>
      </c>
      <c r="K4" s="130" t="s">
        <v>46</v>
      </c>
      <c r="L4" s="130" t="s">
        <v>47</v>
      </c>
      <c r="M4" s="130" t="s">
        <v>11</v>
      </c>
    </row>
    <row r="5" spans="1:13" ht="42" customHeight="1">
      <c r="A5" s="136"/>
      <c r="B5" s="136"/>
      <c r="C5" s="136"/>
      <c r="D5" s="49" t="s">
        <v>10</v>
      </c>
      <c r="E5" s="51" t="s">
        <v>48</v>
      </c>
      <c r="F5" s="50" t="s">
        <v>49</v>
      </c>
      <c r="G5" s="136"/>
      <c r="H5" s="131"/>
      <c r="I5" s="131"/>
      <c r="J5" s="131"/>
      <c r="K5" s="131"/>
      <c r="L5" s="131"/>
      <c r="M5" s="131"/>
    </row>
    <row r="6" spans="1:13" ht="14.25">
      <c r="A6" s="52"/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</row>
    <row r="7" spans="1:13" ht="14.25">
      <c r="A7" s="54" t="s">
        <v>10</v>
      </c>
      <c r="B7" s="55">
        <f>B8+B9</f>
        <v>969.71</v>
      </c>
      <c r="C7" s="55">
        <f>C8+C9</f>
        <v>17.78</v>
      </c>
      <c r="D7" s="55">
        <f>D8+D9</f>
        <v>745.9300000000001</v>
      </c>
      <c r="E7" s="55">
        <f>E8+E9</f>
        <v>745.9300000000001</v>
      </c>
      <c r="F7" s="55"/>
      <c r="G7" s="55">
        <f>G8+G9</f>
        <v>65</v>
      </c>
      <c r="H7" s="55"/>
      <c r="I7" s="55"/>
      <c r="J7" s="55"/>
      <c r="K7" s="55">
        <f>K8+K9</f>
        <v>141</v>
      </c>
      <c r="L7" s="52"/>
      <c r="M7" s="52"/>
    </row>
    <row r="8" spans="1:13" ht="14.25">
      <c r="A8" s="54" t="s">
        <v>50</v>
      </c>
      <c r="B8" s="55">
        <f>C8+D8+G8+K8</f>
        <v>393.28</v>
      </c>
      <c r="C8" s="55">
        <v>7.71</v>
      </c>
      <c r="D8" s="55">
        <v>244.57</v>
      </c>
      <c r="E8" s="55">
        <v>244.57</v>
      </c>
      <c r="F8" s="55"/>
      <c r="G8" s="55">
        <v>0</v>
      </c>
      <c r="H8" s="55"/>
      <c r="I8" s="55"/>
      <c r="J8" s="55"/>
      <c r="K8" s="55">
        <v>141</v>
      </c>
      <c r="L8" s="52"/>
      <c r="M8" s="52"/>
    </row>
    <row r="9" spans="1:13" ht="14.25">
      <c r="A9" s="54" t="s">
        <v>51</v>
      </c>
      <c r="B9" s="55">
        <f>C9+D9+G9+K9</f>
        <v>576.4300000000001</v>
      </c>
      <c r="C9" s="55">
        <v>10.07</v>
      </c>
      <c r="D9" s="55">
        <v>501.36</v>
      </c>
      <c r="E9" s="55">
        <v>501.36</v>
      </c>
      <c r="F9" s="55"/>
      <c r="G9" s="55">
        <v>65</v>
      </c>
      <c r="H9" s="55"/>
      <c r="I9" s="55"/>
      <c r="J9" s="55"/>
      <c r="K9" s="55">
        <v>0</v>
      </c>
      <c r="L9" s="52"/>
      <c r="M9" s="52"/>
    </row>
    <row r="10" spans="1:13" ht="14.25">
      <c r="A10" s="5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4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4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sheetProtection/>
  <mergeCells count="14">
    <mergeCell ref="A1:B1"/>
    <mergeCell ref="A2:M2"/>
    <mergeCell ref="A3:M3"/>
    <mergeCell ref="A4:A5"/>
    <mergeCell ref="B4:B5"/>
    <mergeCell ref="C4:C5"/>
    <mergeCell ref="J4:J5"/>
    <mergeCell ref="K4:K5"/>
    <mergeCell ref="L4:L5"/>
    <mergeCell ref="M4:M5"/>
    <mergeCell ref="D4:F4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H15" sqref="H15"/>
    </sheetView>
  </sheetViews>
  <sheetFormatPr defaultColWidth="9.00390625" defaultRowHeight="14.25"/>
  <sheetData>
    <row r="1" spans="2:3" ht="14.25">
      <c r="B1" s="121"/>
      <c r="C1" s="121"/>
    </row>
    <row r="2" spans="2:12" ht="22.5">
      <c r="B2" s="137" t="s">
        <v>145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4.25">
      <c r="B3" s="141" t="s">
        <v>87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4.25">
      <c r="B4" s="135" t="s">
        <v>42</v>
      </c>
      <c r="C4" s="135" t="s">
        <v>13</v>
      </c>
      <c r="D4" s="140" t="s">
        <v>82</v>
      </c>
      <c r="E4" s="129"/>
      <c r="F4" s="129"/>
      <c r="G4" s="129"/>
      <c r="H4" s="129"/>
      <c r="I4" s="139" t="s">
        <v>83</v>
      </c>
      <c r="J4" s="139" t="s">
        <v>84</v>
      </c>
      <c r="K4" s="139" t="s">
        <v>85</v>
      </c>
      <c r="L4" s="139" t="s">
        <v>86</v>
      </c>
    </row>
    <row r="5" spans="2:12" ht="22.5">
      <c r="B5" s="136"/>
      <c r="C5" s="136"/>
      <c r="D5" s="89" t="s">
        <v>88</v>
      </c>
      <c r="E5" s="89" t="s">
        <v>89</v>
      </c>
      <c r="F5" s="90" t="s">
        <v>90</v>
      </c>
      <c r="G5" s="111" t="s">
        <v>148</v>
      </c>
      <c r="H5" s="53" t="s">
        <v>149</v>
      </c>
      <c r="I5" s="131"/>
      <c r="J5" s="131"/>
      <c r="K5" s="131"/>
      <c r="L5" s="131"/>
    </row>
    <row r="6" spans="2:12" ht="14.25">
      <c r="B6" s="52"/>
      <c r="C6" s="53">
        <v>1</v>
      </c>
      <c r="D6" s="53">
        <v>2</v>
      </c>
      <c r="E6" s="53">
        <v>3</v>
      </c>
      <c r="F6" s="53">
        <v>4</v>
      </c>
      <c r="G6" s="53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</row>
    <row r="7" spans="2:12" ht="14.25">
      <c r="B7" s="54" t="s">
        <v>10</v>
      </c>
      <c r="C7" s="55">
        <f aca="true" t="shared" si="0" ref="C7:I7">C8+C9</f>
        <v>969.71</v>
      </c>
      <c r="D7" s="55">
        <f t="shared" si="0"/>
        <v>610.74</v>
      </c>
      <c r="E7" s="55">
        <f t="shared" si="0"/>
        <v>66.48</v>
      </c>
      <c r="F7" s="55">
        <f t="shared" si="0"/>
        <v>0</v>
      </c>
      <c r="G7" s="55">
        <f t="shared" si="0"/>
        <v>5.46</v>
      </c>
      <c r="H7" s="55">
        <f t="shared" si="0"/>
        <v>0.82</v>
      </c>
      <c r="I7" s="55">
        <f t="shared" si="0"/>
        <v>286.21000000000004</v>
      </c>
      <c r="J7" s="55">
        <v>0</v>
      </c>
      <c r="K7" s="55">
        <f>K8+K9</f>
        <v>0</v>
      </c>
      <c r="L7" s="55">
        <v>0</v>
      </c>
    </row>
    <row r="8" spans="2:12" ht="14.25">
      <c r="B8" s="54" t="s">
        <v>50</v>
      </c>
      <c r="C8" s="55">
        <f>D8+E8+F8+G8+H8+I8</f>
        <v>393.28</v>
      </c>
      <c r="D8" s="55">
        <v>147.73</v>
      </c>
      <c r="E8" s="55">
        <v>18.06</v>
      </c>
      <c r="F8" s="55">
        <v>0</v>
      </c>
      <c r="G8" s="55">
        <v>5.46</v>
      </c>
      <c r="H8" s="55">
        <v>0.82</v>
      </c>
      <c r="I8" s="55">
        <v>221.21</v>
      </c>
      <c r="J8" s="55">
        <v>0</v>
      </c>
      <c r="K8" s="55">
        <v>0</v>
      </c>
      <c r="L8" s="55">
        <v>0</v>
      </c>
    </row>
    <row r="9" spans="2:12" ht="14.25">
      <c r="B9" s="54" t="s">
        <v>51</v>
      </c>
      <c r="C9" s="55">
        <f>D9+E9+F9+G9+H9+I9</f>
        <v>576.4300000000001</v>
      </c>
      <c r="D9" s="55">
        <v>463.01</v>
      </c>
      <c r="E9" s="55">
        <v>48.42</v>
      </c>
      <c r="F9" s="55">
        <v>0</v>
      </c>
      <c r="G9" s="55">
        <v>0</v>
      </c>
      <c r="H9" s="55">
        <v>0</v>
      </c>
      <c r="I9" s="55">
        <v>65</v>
      </c>
      <c r="J9" s="55">
        <v>0</v>
      </c>
      <c r="K9" s="55">
        <v>0</v>
      </c>
      <c r="L9" s="55">
        <v>0</v>
      </c>
    </row>
    <row r="10" spans="2:12" ht="14.25">
      <c r="B10" s="54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ht="14.2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2:12" ht="14.2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2" ht="14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2" ht="14.2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2:12" ht="14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2:12" ht="14.2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4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2:12" ht="14.2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2:12" ht="14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2:12" ht="14.2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</sheetData>
  <sheetProtection/>
  <mergeCells count="10">
    <mergeCell ref="K4:K5"/>
    <mergeCell ref="L4:L5"/>
    <mergeCell ref="D4:H4"/>
    <mergeCell ref="B1:C1"/>
    <mergeCell ref="B2:L2"/>
    <mergeCell ref="B3:L3"/>
    <mergeCell ref="B4:B5"/>
    <mergeCell ref="C4:C5"/>
    <mergeCell ref="I4:I5"/>
    <mergeCell ref="J4:J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showZeros="0" zoomScale="75" zoomScaleNormal="75" zoomScalePageLayoutView="0" workbookViewId="0" topLeftCell="A4">
      <selection activeCell="A14" sqref="A14:B14"/>
    </sheetView>
  </sheetViews>
  <sheetFormatPr defaultColWidth="9.00390625" defaultRowHeight="14.25"/>
  <cols>
    <col min="1" max="1" width="31.25390625" style="0" customWidth="1"/>
    <col min="2" max="2" width="64.875" style="0" customWidth="1"/>
  </cols>
  <sheetData>
    <row r="1" spans="1:2" ht="28.5" customHeight="1">
      <c r="A1" s="142"/>
      <c r="B1" s="142"/>
    </row>
    <row r="2" spans="1:9" ht="24" customHeight="1">
      <c r="A2" s="8"/>
      <c r="B2" s="8"/>
      <c r="I2" s="9"/>
    </row>
    <row r="3" spans="1:2" ht="34.5" customHeight="1">
      <c r="A3" s="143" t="s">
        <v>146</v>
      </c>
      <c r="B3" s="143"/>
    </row>
    <row r="4" spans="1:2" ht="25.5" customHeight="1">
      <c r="A4" s="93" t="s">
        <v>99</v>
      </c>
      <c r="B4" s="10" t="s">
        <v>21</v>
      </c>
    </row>
    <row r="5" spans="1:2" ht="36.75" customHeight="1">
      <c r="A5" s="144" t="s">
        <v>27</v>
      </c>
      <c r="B5" s="98" t="s">
        <v>147</v>
      </c>
    </row>
    <row r="6" spans="1:2" ht="36.75" customHeight="1">
      <c r="A6" s="145"/>
      <c r="B6" s="44" t="s">
        <v>28</v>
      </c>
    </row>
    <row r="7" spans="1:2" ht="36.75" customHeight="1">
      <c r="A7" s="12" t="s">
        <v>26</v>
      </c>
      <c r="B7" s="16">
        <f>SUM(B8:B12)</f>
        <v>4</v>
      </c>
    </row>
    <row r="8" spans="1:2" ht="36.75" customHeight="1">
      <c r="A8" s="11" t="s">
        <v>22</v>
      </c>
      <c r="B8" s="46" t="s">
        <v>37</v>
      </c>
    </row>
    <row r="9" spans="1:2" ht="36.75" customHeight="1">
      <c r="A9" s="11" t="s">
        <v>23</v>
      </c>
      <c r="B9" s="16">
        <v>4</v>
      </c>
    </row>
    <row r="10" spans="1:2" ht="36.75" customHeight="1" thickBot="1">
      <c r="A10" s="103" t="s">
        <v>24</v>
      </c>
      <c r="B10" s="47" t="s">
        <v>37</v>
      </c>
    </row>
    <row r="11" spans="1:2" ht="36.75" customHeight="1" thickBot="1">
      <c r="A11" s="101" t="s">
        <v>118</v>
      </c>
      <c r="B11" s="47" t="s">
        <v>37</v>
      </c>
    </row>
    <row r="12" spans="1:2" ht="36.75" customHeight="1" thickBot="1">
      <c r="A12" s="102" t="s">
        <v>119</v>
      </c>
      <c r="B12" s="47" t="s">
        <v>37</v>
      </c>
    </row>
    <row r="14" spans="1:2" ht="30" customHeight="1">
      <c r="A14" s="146" t="s">
        <v>152</v>
      </c>
      <c r="B14" s="146"/>
    </row>
  </sheetData>
  <sheetProtection/>
  <mergeCells count="4">
    <mergeCell ref="A1:B1"/>
    <mergeCell ref="A3:B3"/>
    <mergeCell ref="A5:A6"/>
    <mergeCell ref="A14:B14"/>
  </mergeCells>
  <printOptions/>
  <pageMargins left="0.73" right="0.6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</cp:lastModifiedBy>
  <cp:lastPrinted>2018-05-23T03:22:35Z</cp:lastPrinted>
  <dcterms:created xsi:type="dcterms:W3CDTF">2013-02-18T08:49:03Z</dcterms:created>
  <dcterms:modified xsi:type="dcterms:W3CDTF">2018-05-23T07:46:43Z</dcterms:modified>
  <cp:category/>
  <cp:version/>
  <cp:contentType/>
  <cp:contentStatus/>
</cp:coreProperties>
</file>