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52" yWindow="-36" windowWidth="12348" windowHeight="8868" tabRatio="844" firstSheet="8" activeTab="8"/>
  </bookViews>
  <sheets>
    <sheet name="一般公共预算收入表" sheetId="50" r:id="rId1"/>
    <sheet name="一般公共预算支出表（含本级支出）" sheetId="51" r:id="rId2"/>
    <sheet name="一般公共预算转移支付表（平衡表）" sheetId="57" r:id="rId3"/>
    <sheet name="一般公共预算本级支出表（功能科目）" sheetId="52" r:id="rId4"/>
    <sheet name="一般公共预算本级基本支出表" sheetId="59" r:id="rId5"/>
    <sheet name="一般公共预算上级补助支出表 " sheetId="72" r:id="rId6"/>
    <sheet name="地方政府一般债务情况表" sheetId="70" r:id="rId7"/>
    <sheet name="基金收入" sheetId="53" r:id="rId8"/>
    <sheet name="基金支出" sheetId="54" r:id="rId9"/>
    <sheet name="基金转移支付表" sheetId="74" r:id="rId10"/>
    <sheet name="地方政府专项债务情况表" sheetId="71" r:id="rId11"/>
    <sheet name="国有资本经营预算收入表" sheetId="55" r:id="rId12"/>
    <sheet name="国有资本经营预算支出表" sheetId="67" r:id="rId13"/>
    <sheet name="社保基金预算收入表" sheetId="56" r:id="rId14"/>
    <sheet name="社保基金预算支出表" sheetId="68" r:id="rId15"/>
    <sheet name="一般公共预算三公经费表" sheetId="69" r:id="rId16"/>
  </sheets>
  <externalReferences>
    <externalReference r:id="rId17"/>
  </externalReferences>
  <definedNames>
    <definedName name="_xlnm._FilterDatabase" localSheetId="3" hidden="1">'一般公共预算本级支出表（功能科目）'!$A$4:$C$341</definedName>
    <definedName name="_xlnm.Database" localSheetId="6">#REF!</definedName>
    <definedName name="_xlnm.Database" localSheetId="10">#REF!</definedName>
    <definedName name="_xlnm.Database" localSheetId="11">国有资本经营预算收入表!$A$5:$E$5</definedName>
    <definedName name="_xlnm.Database" localSheetId="12">国有资本经营预算支出表!#REF!</definedName>
    <definedName name="_xlnm.Database" localSheetId="7">基金收入!$A$5:$E$5</definedName>
    <definedName name="_xlnm.Database" localSheetId="8">基金支出!$A$6:$F$19</definedName>
    <definedName name="_xlnm.Database" localSheetId="9">基金转移支付表!$A$5:$B$5</definedName>
    <definedName name="_xlnm.Database" localSheetId="13">社保基金预算收入表!$A$5:$C$5</definedName>
    <definedName name="_xlnm.Database" localSheetId="14">社保基金预算支出表!#REF!</definedName>
    <definedName name="_xlnm.Database" localSheetId="4">#REF!</definedName>
    <definedName name="_xlnm.Database" localSheetId="15">#REF!</definedName>
    <definedName name="_xlnm.Database" localSheetId="5">#REF!</definedName>
    <definedName name="_xlnm.Database" localSheetId="0">一般公共预算收入表!$A$5:$E$23</definedName>
    <definedName name="_xlnm.Database" localSheetId="1">'一般公共预算支出表（含本级支出）'!$A$6:$F$27</definedName>
    <definedName name="_xlnm.Database" localSheetId="2">'一般公共预算转移支付表（平衡表）'!$A$5:$A$23</definedName>
    <definedName name="_xlnm.Database">#REF!</definedName>
    <definedName name="_xlnm.Print_Titles" localSheetId="4">一般公共预算本级基本支出表!$2:$4</definedName>
    <definedName name="_xlnm.Print_Titles" localSheetId="3">'一般公共预算本级支出表（功能科目）'!$4:$4</definedName>
    <definedName name="基金" localSheetId="12">#REF!</definedName>
    <definedName name="基金" localSheetId="14">#REF!</definedName>
    <definedName name="基金">#REF!</definedName>
    <definedName name="无敌">[1]收入月报!$A$5:$I$32</definedName>
  </definedNames>
  <calcPr calcId="144525"/>
</workbook>
</file>

<file path=xl/calcChain.xml><?xml version="1.0" encoding="utf-8"?>
<calcChain xmlns="http://schemas.openxmlformats.org/spreadsheetml/2006/main">
  <c r="B5" i="69" l="1"/>
  <c r="B8" i="69"/>
  <c r="C5" i="72" l="1"/>
  <c r="D5" i="72"/>
  <c r="B5" i="72"/>
  <c r="J19" i="51" l="1"/>
  <c r="J20" i="51"/>
  <c r="J21" i="51"/>
  <c r="J22" i="51"/>
  <c r="J23" i="51"/>
  <c r="D6" i="68" l="1"/>
  <c r="D5" i="68"/>
  <c r="G7" i="67"/>
  <c r="F7" i="67"/>
  <c r="G6" i="67"/>
  <c r="F6" i="67"/>
  <c r="G5" i="67"/>
  <c r="F5" i="67"/>
  <c r="G8" i="54"/>
  <c r="G9" i="54"/>
  <c r="G12" i="54"/>
  <c r="G6" i="54"/>
  <c r="G7" i="51"/>
  <c r="G8" i="51"/>
  <c r="G9" i="51"/>
  <c r="G10" i="51"/>
  <c r="G11" i="51"/>
  <c r="G12" i="51"/>
  <c r="G13" i="51"/>
  <c r="G14" i="51"/>
  <c r="G15" i="51"/>
  <c r="G16" i="51"/>
  <c r="G17" i="51"/>
  <c r="G19" i="51"/>
  <c r="G20" i="51"/>
  <c r="G21" i="51"/>
  <c r="G23" i="51"/>
  <c r="G6" i="51"/>
  <c r="F6" i="55"/>
  <c r="F7" i="55"/>
  <c r="F5" i="55"/>
  <c r="F6" i="53"/>
  <c r="F7" i="53"/>
  <c r="F5" i="53"/>
  <c r="G6" i="50"/>
  <c r="G8" i="50"/>
  <c r="G9" i="50"/>
  <c r="G10" i="50"/>
  <c r="G11" i="50"/>
  <c r="G12" i="50"/>
  <c r="G13" i="50"/>
  <c r="G14" i="50"/>
  <c r="G15" i="50"/>
  <c r="G16" i="50"/>
  <c r="G17" i="50"/>
  <c r="G18" i="50"/>
  <c r="G19" i="50"/>
  <c r="G20" i="50"/>
  <c r="G21" i="50"/>
  <c r="G22" i="50"/>
  <c r="G23" i="50"/>
  <c r="G24" i="50"/>
  <c r="G27" i="50"/>
  <c r="G5" i="50"/>
  <c r="B7" i="50"/>
  <c r="G7" i="50" s="1"/>
  <c r="B15" i="57"/>
  <c r="B6" i="57"/>
  <c r="C5" i="56"/>
  <c r="D5" i="56" s="1"/>
  <c r="D6" i="56"/>
  <c r="D7" i="56"/>
  <c r="B38" i="59"/>
  <c r="B15" i="59"/>
  <c r="B6" i="59"/>
  <c r="B23" i="57"/>
  <c r="B26" i="57" s="1"/>
  <c r="B28" i="57" s="1"/>
  <c r="C169" i="52"/>
  <c r="B169" i="52"/>
  <c r="C131" i="52"/>
  <c r="B131" i="52"/>
  <c r="C93" i="52"/>
  <c r="B93" i="52"/>
  <c r="C6" i="52"/>
  <c r="B6" i="52"/>
  <c r="C5" i="52"/>
  <c r="B5" i="52"/>
  <c r="G7" i="55"/>
  <c r="G6" i="55"/>
  <c r="G5" i="55"/>
  <c r="H14" i="54"/>
  <c r="H13" i="54"/>
  <c r="H12" i="54"/>
  <c r="H9" i="54"/>
  <c r="H8" i="54"/>
  <c r="H6" i="54"/>
  <c r="G7" i="53"/>
  <c r="G6" i="53"/>
  <c r="G5" i="53"/>
  <c r="H23" i="51"/>
  <c r="H22" i="51"/>
  <c r="H21" i="51"/>
  <c r="H20" i="51"/>
  <c r="H19" i="51"/>
  <c r="H17" i="51"/>
  <c r="H16" i="51"/>
  <c r="H15" i="51"/>
  <c r="H14" i="51"/>
  <c r="H13" i="51"/>
  <c r="H12" i="51"/>
  <c r="H11" i="51"/>
  <c r="H10" i="51"/>
  <c r="H9" i="51"/>
  <c r="H8" i="51"/>
  <c r="H7" i="51"/>
  <c r="H6" i="51"/>
  <c r="H27" i="50"/>
  <c r="H26" i="50"/>
  <c r="H25" i="50"/>
  <c r="H24" i="50"/>
  <c r="H23" i="50"/>
  <c r="H22" i="50"/>
  <c r="H21" i="50"/>
  <c r="H20" i="50"/>
  <c r="H19" i="50"/>
  <c r="H18" i="50"/>
  <c r="H17" i="50"/>
  <c r="H16" i="50"/>
  <c r="H15" i="50"/>
  <c r="H14" i="50"/>
  <c r="H13" i="50"/>
  <c r="H12" i="50"/>
  <c r="H11" i="50"/>
  <c r="H10" i="50"/>
  <c r="H9" i="50"/>
  <c r="H8" i="50"/>
  <c r="H7" i="50"/>
  <c r="H6" i="50"/>
  <c r="H5" i="50"/>
  <c r="B5" i="59" l="1"/>
</calcChain>
</file>

<file path=xl/sharedStrings.xml><?xml version="1.0" encoding="utf-8"?>
<sst xmlns="http://schemas.openxmlformats.org/spreadsheetml/2006/main" count="648" uniqueCount="539">
  <si>
    <t>单位：万元</t>
  </si>
  <si>
    <t>单位：万元</t>
    <phoneticPr fontId="3" type="noConversion"/>
  </si>
  <si>
    <t>比上年增减%</t>
    <phoneticPr fontId="3" type="noConversion"/>
  </si>
  <si>
    <t xml:space="preserve">        改征增值税         </t>
  </si>
  <si>
    <t>财政总收入（一+二）</t>
  </si>
  <si>
    <r>
      <t xml:space="preserve">        </t>
    </r>
    <r>
      <rPr>
        <sz val="12"/>
        <color indexed="8"/>
        <rFont val="宋体"/>
        <family val="3"/>
        <charset val="134"/>
      </rPr>
      <t>人大事务</t>
    </r>
  </si>
  <si>
    <r>
      <t xml:space="preserve">            </t>
    </r>
    <r>
      <rPr>
        <sz val="12"/>
        <color indexed="8"/>
        <rFont val="宋体"/>
        <family val="3"/>
        <charset val="134"/>
      </rPr>
      <t>行政运行</t>
    </r>
  </si>
  <si>
    <r>
      <t xml:space="preserve">            </t>
    </r>
    <r>
      <rPr>
        <sz val="12"/>
        <color indexed="8"/>
        <rFont val="宋体"/>
        <family val="3"/>
        <charset val="134"/>
      </rPr>
      <t>一般行政管理事务</t>
    </r>
  </si>
  <si>
    <r>
      <t xml:space="preserve">        </t>
    </r>
    <r>
      <rPr>
        <sz val="12"/>
        <color indexed="8"/>
        <rFont val="宋体"/>
        <family val="3"/>
        <charset val="134"/>
      </rPr>
      <t>政协事务</t>
    </r>
  </si>
  <si>
    <r>
      <t xml:space="preserve">            </t>
    </r>
    <r>
      <rPr>
        <sz val="12"/>
        <color indexed="8"/>
        <rFont val="宋体"/>
        <family val="3"/>
        <charset val="134"/>
      </rPr>
      <t>政协会议</t>
    </r>
  </si>
  <si>
    <r>
      <t xml:space="preserve">        </t>
    </r>
    <r>
      <rPr>
        <sz val="12"/>
        <color indexed="8"/>
        <rFont val="宋体"/>
        <family val="3"/>
        <charset val="134"/>
      </rPr>
      <t>政府办公厅（室）及相关机构事务</t>
    </r>
  </si>
  <si>
    <r>
      <t xml:space="preserve">            </t>
    </r>
    <r>
      <rPr>
        <sz val="12"/>
        <color indexed="8"/>
        <rFont val="宋体"/>
        <family val="3"/>
        <charset val="134"/>
      </rPr>
      <t>政务公开审批</t>
    </r>
  </si>
  <si>
    <r>
      <t xml:space="preserve">            </t>
    </r>
    <r>
      <rPr>
        <sz val="12"/>
        <color indexed="8"/>
        <rFont val="宋体"/>
        <family val="3"/>
        <charset val="134"/>
      </rPr>
      <t>信访事务</t>
    </r>
  </si>
  <si>
    <r>
      <t xml:space="preserve">            </t>
    </r>
    <r>
      <rPr>
        <sz val="12"/>
        <color indexed="8"/>
        <rFont val="宋体"/>
        <family val="3"/>
        <charset val="134"/>
      </rPr>
      <t>事业运行</t>
    </r>
  </si>
  <si>
    <r>
      <t xml:space="preserve">        </t>
    </r>
    <r>
      <rPr>
        <sz val="12"/>
        <color indexed="8"/>
        <rFont val="宋体"/>
        <family val="3"/>
        <charset val="134"/>
      </rPr>
      <t>发展与改革事务</t>
    </r>
  </si>
  <si>
    <r>
      <t xml:space="preserve">            </t>
    </r>
    <r>
      <rPr>
        <sz val="12"/>
        <color indexed="8"/>
        <rFont val="宋体"/>
        <family val="3"/>
        <charset val="134"/>
      </rPr>
      <t>物价管理</t>
    </r>
  </si>
  <si>
    <r>
      <t xml:space="preserve">        </t>
    </r>
    <r>
      <rPr>
        <sz val="12"/>
        <color indexed="8"/>
        <rFont val="宋体"/>
        <family val="3"/>
        <charset val="134"/>
      </rPr>
      <t>统计信息事务</t>
    </r>
  </si>
  <si>
    <r>
      <t xml:space="preserve">            </t>
    </r>
    <r>
      <rPr>
        <sz val="12"/>
        <color indexed="8"/>
        <rFont val="宋体"/>
        <family val="3"/>
        <charset val="134"/>
      </rPr>
      <t>专项统计业务</t>
    </r>
  </si>
  <si>
    <r>
      <t xml:space="preserve">            </t>
    </r>
    <r>
      <rPr>
        <sz val="12"/>
        <color indexed="8"/>
        <rFont val="宋体"/>
        <family val="3"/>
        <charset val="134"/>
      </rPr>
      <t>统计管理</t>
    </r>
  </si>
  <si>
    <r>
      <t xml:space="preserve">            </t>
    </r>
    <r>
      <rPr>
        <sz val="12"/>
        <color indexed="8"/>
        <rFont val="宋体"/>
        <family val="3"/>
        <charset val="134"/>
      </rPr>
      <t>统计抽样调查</t>
    </r>
  </si>
  <si>
    <r>
      <t xml:space="preserve">        </t>
    </r>
    <r>
      <rPr>
        <sz val="12"/>
        <color indexed="8"/>
        <rFont val="宋体"/>
        <family val="3"/>
        <charset val="134"/>
      </rPr>
      <t>财政事务</t>
    </r>
  </si>
  <si>
    <r>
      <t xml:space="preserve">            </t>
    </r>
    <r>
      <rPr>
        <sz val="12"/>
        <color indexed="8"/>
        <rFont val="宋体"/>
        <family val="3"/>
        <charset val="134"/>
      </rPr>
      <t>信息化建设</t>
    </r>
  </si>
  <si>
    <r>
      <t xml:space="preserve">        </t>
    </r>
    <r>
      <rPr>
        <sz val="12"/>
        <color indexed="8"/>
        <rFont val="宋体"/>
        <family val="3"/>
        <charset val="134"/>
      </rPr>
      <t>审计事务</t>
    </r>
  </si>
  <si>
    <r>
      <t xml:space="preserve">            </t>
    </r>
    <r>
      <rPr>
        <sz val="12"/>
        <color indexed="8"/>
        <rFont val="宋体"/>
        <family val="3"/>
        <charset val="134"/>
      </rPr>
      <t>审计业务</t>
    </r>
  </si>
  <si>
    <r>
      <t xml:space="preserve">        </t>
    </r>
    <r>
      <rPr>
        <sz val="12"/>
        <color indexed="8"/>
        <rFont val="宋体"/>
        <family val="3"/>
        <charset val="134"/>
      </rPr>
      <t>人力资源事务</t>
    </r>
  </si>
  <si>
    <r>
      <t xml:space="preserve">            </t>
    </r>
    <r>
      <rPr>
        <sz val="12"/>
        <color indexed="8"/>
        <rFont val="宋体"/>
        <family val="3"/>
        <charset val="134"/>
      </rPr>
      <t>其他人力资源事务支出</t>
    </r>
  </si>
  <si>
    <r>
      <t xml:space="preserve">        </t>
    </r>
    <r>
      <rPr>
        <sz val="12"/>
        <color indexed="8"/>
        <rFont val="宋体"/>
        <family val="3"/>
        <charset val="134"/>
      </rPr>
      <t>纪检监察事务</t>
    </r>
  </si>
  <si>
    <r>
      <t xml:space="preserve">        </t>
    </r>
    <r>
      <rPr>
        <sz val="12"/>
        <color indexed="8"/>
        <rFont val="宋体"/>
        <family val="3"/>
        <charset val="134"/>
      </rPr>
      <t>商贸事务</t>
    </r>
  </si>
  <si>
    <r>
      <t xml:space="preserve">            </t>
    </r>
    <r>
      <rPr>
        <sz val="12"/>
        <color indexed="8"/>
        <rFont val="宋体"/>
        <family val="3"/>
        <charset val="134"/>
      </rPr>
      <t>招商引资</t>
    </r>
  </si>
  <si>
    <r>
      <t xml:space="preserve">            </t>
    </r>
    <r>
      <rPr>
        <sz val="12"/>
        <color indexed="8"/>
        <rFont val="宋体"/>
        <family val="3"/>
        <charset val="134"/>
      </rPr>
      <t>其他商贸事务支出</t>
    </r>
  </si>
  <si>
    <r>
      <t xml:space="preserve">        </t>
    </r>
    <r>
      <rPr>
        <sz val="12"/>
        <color indexed="8"/>
        <rFont val="宋体"/>
        <family val="3"/>
        <charset val="134"/>
      </rPr>
      <t>工商行政管理事务</t>
    </r>
  </si>
  <si>
    <r>
      <t xml:space="preserve">            </t>
    </r>
    <r>
      <rPr>
        <sz val="12"/>
        <color indexed="8"/>
        <rFont val="宋体"/>
        <family val="3"/>
        <charset val="134"/>
      </rPr>
      <t>工商行政管理专项</t>
    </r>
  </si>
  <si>
    <r>
      <t xml:space="preserve">        </t>
    </r>
    <r>
      <rPr>
        <sz val="12"/>
        <color indexed="8"/>
        <rFont val="宋体"/>
        <family val="3"/>
        <charset val="134"/>
      </rPr>
      <t>质量技术监督与检验检疫事务</t>
    </r>
  </si>
  <si>
    <r>
      <t xml:space="preserve">            </t>
    </r>
    <r>
      <rPr>
        <sz val="12"/>
        <color indexed="8"/>
        <rFont val="宋体"/>
        <family val="3"/>
        <charset val="134"/>
      </rPr>
      <t>质量技术监督行政执法及业务管理</t>
    </r>
  </si>
  <si>
    <r>
      <t xml:space="preserve">        </t>
    </r>
    <r>
      <rPr>
        <sz val="12"/>
        <color indexed="8"/>
        <rFont val="宋体"/>
        <family val="3"/>
        <charset val="134"/>
      </rPr>
      <t>档案事务</t>
    </r>
  </si>
  <si>
    <r>
      <t xml:space="preserve">        </t>
    </r>
    <r>
      <rPr>
        <sz val="12"/>
        <color indexed="8"/>
        <rFont val="宋体"/>
        <family val="3"/>
        <charset val="134"/>
      </rPr>
      <t>民主党派及工商联事务</t>
    </r>
  </si>
  <si>
    <r>
      <t xml:space="preserve">        </t>
    </r>
    <r>
      <rPr>
        <sz val="12"/>
        <color indexed="8"/>
        <rFont val="宋体"/>
        <family val="3"/>
        <charset val="134"/>
      </rPr>
      <t>群众团体事务</t>
    </r>
  </si>
  <si>
    <r>
      <t xml:space="preserve">        </t>
    </r>
    <r>
      <rPr>
        <sz val="12"/>
        <color indexed="8"/>
        <rFont val="宋体"/>
        <family val="3"/>
        <charset val="134"/>
      </rPr>
      <t>党委办公厅（室）及相关机构事务</t>
    </r>
  </si>
  <si>
    <r>
      <t xml:space="preserve">        </t>
    </r>
    <r>
      <rPr>
        <sz val="12"/>
        <color indexed="8"/>
        <rFont val="宋体"/>
        <family val="3"/>
        <charset val="134"/>
      </rPr>
      <t>组织事务</t>
    </r>
  </si>
  <si>
    <r>
      <t xml:space="preserve">        </t>
    </r>
    <r>
      <rPr>
        <sz val="12"/>
        <color indexed="8"/>
        <rFont val="宋体"/>
        <family val="3"/>
        <charset val="134"/>
      </rPr>
      <t>宣传事务</t>
    </r>
  </si>
  <si>
    <r>
      <t xml:space="preserve">        </t>
    </r>
    <r>
      <rPr>
        <sz val="12"/>
        <color indexed="8"/>
        <rFont val="宋体"/>
        <family val="3"/>
        <charset val="134"/>
      </rPr>
      <t>统战事务</t>
    </r>
  </si>
  <si>
    <r>
      <t xml:space="preserve">        </t>
    </r>
    <r>
      <rPr>
        <sz val="12"/>
        <color indexed="8"/>
        <rFont val="宋体"/>
        <family val="3"/>
        <charset val="134"/>
      </rPr>
      <t>其他共产党事务支出</t>
    </r>
  </si>
  <si>
    <r>
      <t xml:space="preserve">        </t>
    </r>
    <r>
      <rPr>
        <sz val="12"/>
        <color indexed="8"/>
        <rFont val="宋体"/>
        <family val="3"/>
        <charset val="134"/>
      </rPr>
      <t>其他一般公共服务支出</t>
    </r>
  </si>
  <si>
    <r>
      <t xml:space="preserve">            </t>
    </r>
    <r>
      <rPr>
        <sz val="12"/>
        <color indexed="8"/>
        <rFont val="宋体"/>
        <family val="3"/>
        <charset val="134"/>
      </rPr>
      <t>其他一般公共服务支出</t>
    </r>
  </si>
  <si>
    <r>
      <t xml:space="preserve">        </t>
    </r>
    <r>
      <rPr>
        <sz val="12"/>
        <color indexed="8"/>
        <rFont val="宋体"/>
        <family val="3"/>
        <charset val="134"/>
      </rPr>
      <t>公安</t>
    </r>
  </si>
  <si>
    <r>
      <t xml:space="preserve">        </t>
    </r>
    <r>
      <rPr>
        <sz val="12"/>
        <color indexed="8"/>
        <rFont val="宋体"/>
        <family val="3"/>
        <charset val="134"/>
      </rPr>
      <t>检察</t>
    </r>
  </si>
  <si>
    <r>
      <t xml:space="preserve">        </t>
    </r>
    <r>
      <rPr>
        <sz val="12"/>
        <color indexed="8"/>
        <rFont val="宋体"/>
        <family val="3"/>
        <charset val="134"/>
      </rPr>
      <t>法院</t>
    </r>
  </si>
  <si>
    <r>
      <t xml:space="preserve">            </t>
    </r>
    <r>
      <rPr>
        <sz val="12"/>
        <color indexed="8"/>
        <rFont val="宋体"/>
        <family val="3"/>
        <charset val="134"/>
      </rPr>
      <t>案件审判</t>
    </r>
  </si>
  <si>
    <r>
      <t xml:space="preserve">           </t>
    </r>
    <r>
      <rPr>
        <sz val="12"/>
        <color indexed="8"/>
        <rFont val="宋体"/>
        <family val="3"/>
        <charset val="134"/>
      </rPr>
      <t>“两庭”建设</t>
    </r>
  </si>
  <si>
    <r>
      <t xml:space="preserve">        </t>
    </r>
    <r>
      <rPr>
        <sz val="12"/>
        <color indexed="8"/>
        <rFont val="宋体"/>
        <family val="3"/>
        <charset val="134"/>
      </rPr>
      <t>司法</t>
    </r>
  </si>
  <si>
    <r>
      <t xml:space="preserve">            </t>
    </r>
    <r>
      <rPr>
        <sz val="12"/>
        <color indexed="8"/>
        <rFont val="宋体"/>
        <family val="3"/>
        <charset val="134"/>
      </rPr>
      <t>基层司法业务</t>
    </r>
  </si>
  <si>
    <r>
      <t xml:space="preserve">            </t>
    </r>
    <r>
      <rPr>
        <sz val="12"/>
        <color indexed="8"/>
        <rFont val="宋体"/>
        <family val="3"/>
        <charset val="134"/>
      </rPr>
      <t>普法宣传</t>
    </r>
  </si>
  <si>
    <r>
      <t xml:space="preserve">            </t>
    </r>
    <r>
      <rPr>
        <sz val="12"/>
        <color indexed="8"/>
        <rFont val="宋体"/>
        <family val="3"/>
        <charset val="134"/>
      </rPr>
      <t>律师公证管理</t>
    </r>
  </si>
  <si>
    <r>
      <t xml:space="preserve">            </t>
    </r>
    <r>
      <rPr>
        <sz val="12"/>
        <color indexed="8"/>
        <rFont val="宋体"/>
        <family val="3"/>
        <charset val="134"/>
      </rPr>
      <t>法律援助</t>
    </r>
  </si>
  <si>
    <r>
      <t xml:space="preserve">        </t>
    </r>
    <r>
      <rPr>
        <sz val="12"/>
        <color indexed="8"/>
        <rFont val="宋体"/>
        <family val="3"/>
        <charset val="134"/>
      </rPr>
      <t>其他公共安全支出</t>
    </r>
  </si>
  <si>
    <r>
      <t xml:space="preserve">            </t>
    </r>
    <r>
      <rPr>
        <sz val="12"/>
        <color indexed="8"/>
        <rFont val="宋体"/>
        <family val="3"/>
        <charset val="134"/>
      </rPr>
      <t>其他公共安全支出</t>
    </r>
  </si>
  <si>
    <r>
      <t xml:space="preserve">        </t>
    </r>
    <r>
      <rPr>
        <sz val="12"/>
        <color indexed="8"/>
        <rFont val="宋体"/>
        <family val="3"/>
        <charset val="134"/>
      </rPr>
      <t>教育管理事务</t>
    </r>
  </si>
  <si>
    <r>
      <t xml:space="preserve">        </t>
    </r>
    <r>
      <rPr>
        <sz val="12"/>
        <color indexed="8"/>
        <rFont val="宋体"/>
        <family val="3"/>
        <charset val="134"/>
      </rPr>
      <t>普通教育</t>
    </r>
  </si>
  <si>
    <r>
      <t xml:space="preserve">            </t>
    </r>
    <r>
      <rPr>
        <sz val="12"/>
        <color indexed="8"/>
        <rFont val="宋体"/>
        <family val="3"/>
        <charset val="134"/>
      </rPr>
      <t>学前教育</t>
    </r>
  </si>
  <si>
    <r>
      <t xml:space="preserve">            </t>
    </r>
    <r>
      <rPr>
        <sz val="12"/>
        <color indexed="8"/>
        <rFont val="宋体"/>
        <family val="3"/>
        <charset val="134"/>
      </rPr>
      <t>小学教育</t>
    </r>
  </si>
  <si>
    <r>
      <t xml:space="preserve">            </t>
    </r>
    <r>
      <rPr>
        <sz val="12"/>
        <color indexed="8"/>
        <rFont val="宋体"/>
        <family val="3"/>
        <charset val="134"/>
      </rPr>
      <t>初中教育</t>
    </r>
  </si>
  <si>
    <r>
      <t xml:space="preserve">            </t>
    </r>
    <r>
      <rPr>
        <sz val="12"/>
        <color indexed="8"/>
        <rFont val="宋体"/>
        <family val="3"/>
        <charset val="134"/>
      </rPr>
      <t>其他普通教育支出</t>
    </r>
  </si>
  <si>
    <r>
      <t xml:space="preserve">        </t>
    </r>
    <r>
      <rPr>
        <sz val="12"/>
        <color indexed="8"/>
        <rFont val="宋体"/>
        <family val="3"/>
        <charset val="134"/>
      </rPr>
      <t>特殊教育</t>
    </r>
  </si>
  <si>
    <r>
      <t xml:space="preserve">            </t>
    </r>
    <r>
      <rPr>
        <sz val="12"/>
        <color indexed="8"/>
        <rFont val="宋体"/>
        <family val="3"/>
        <charset val="134"/>
      </rPr>
      <t>特殊学校教育</t>
    </r>
  </si>
  <si>
    <r>
      <t xml:space="preserve">        </t>
    </r>
    <r>
      <rPr>
        <sz val="12"/>
        <color indexed="8"/>
        <rFont val="宋体"/>
        <family val="3"/>
        <charset val="134"/>
      </rPr>
      <t>进修及培训</t>
    </r>
  </si>
  <si>
    <r>
      <t xml:space="preserve">            </t>
    </r>
    <r>
      <rPr>
        <sz val="12"/>
        <color indexed="8"/>
        <rFont val="宋体"/>
        <family val="3"/>
        <charset val="134"/>
      </rPr>
      <t>教师进修</t>
    </r>
  </si>
  <si>
    <r>
      <t xml:space="preserve">        </t>
    </r>
    <r>
      <rPr>
        <sz val="12"/>
        <color indexed="8"/>
        <rFont val="宋体"/>
        <family val="3"/>
        <charset val="134"/>
      </rPr>
      <t>教育费附加安排的支出</t>
    </r>
  </si>
  <si>
    <r>
      <t xml:space="preserve">            </t>
    </r>
    <r>
      <rPr>
        <sz val="12"/>
        <color indexed="8"/>
        <rFont val="宋体"/>
        <family val="3"/>
        <charset val="134"/>
      </rPr>
      <t>城市中小学校舍建设</t>
    </r>
  </si>
  <si>
    <r>
      <t xml:space="preserve">            </t>
    </r>
    <r>
      <rPr>
        <sz val="12"/>
        <color indexed="8"/>
        <rFont val="宋体"/>
        <family val="3"/>
        <charset val="134"/>
      </rPr>
      <t>城市中小学教学设施</t>
    </r>
  </si>
  <si>
    <r>
      <t xml:space="preserve">            </t>
    </r>
    <r>
      <rPr>
        <sz val="12"/>
        <color indexed="8"/>
        <rFont val="宋体"/>
        <family val="3"/>
        <charset val="134"/>
      </rPr>
      <t>其他教育费附加安排的支出</t>
    </r>
  </si>
  <si>
    <r>
      <t xml:space="preserve">        </t>
    </r>
    <r>
      <rPr>
        <sz val="12"/>
        <color indexed="8"/>
        <rFont val="宋体"/>
        <family val="3"/>
        <charset val="134"/>
      </rPr>
      <t>科学技术管理事务</t>
    </r>
  </si>
  <si>
    <r>
      <t xml:space="preserve">        </t>
    </r>
    <r>
      <rPr>
        <sz val="12"/>
        <color indexed="8"/>
        <rFont val="宋体"/>
        <family val="3"/>
        <charset val="134"/>
      </rPr>
      <t>技术研究与开发</t>
    </r>
  </si>
  <si>
    <r>
      <t xml:space="preserve">        </t>
    </r>
    <r>
      <rPr>
        <sz val="12"/>
        <color indexed="8"/>
        <rFont val="宋体"/>
        <family val="3"/>
        <charset val="134"/>
      </rPr>
      <t>文化</t>
    </r>
  </si>
  <si>
    <r>
      <t xml:space="preserve">            </t>
    </r>
    <r>
      <rPr>
        <sz val="12"/>
        <color indexed="8"/>
        <rFont val="宋体"/>
        <family val="3"/>
        <charset val="134"/>
      </rPr>
      <t>图书馆</t>
    </r>
  </si>
  <si>
    <r>
      <t xml:space="preserve">            </t>
    </r>
    <r>
      <rPr>
        <sz val="12"/>
        <color indexed="8"/>
        <rFont val="宋体"/>
        <family val="3"/>
        <charset val="134"/>
      </rPr>
      <t>群众文化</t>
    </r>
  </si>
  <si>
    <r>
      <t xml:space="preserve">            </t>
    </r>
    <r>
      <rPr>
        <sz val="12"/>
        <color indexed="8"/>
        <rFont val="宋体"/>
        <family val="3"/>
        <charset val="134"/>
      </rPr>
      <t>其他文化支出</t>
    </r>
  </si>
  <si>
    <r>
      <t xml:space="preserve">        </t>
    </r>
    <r>
      <rPr>
        <sz val="12"/>
        <color indexed="8"/>
        <rFont val="宋体"/>
        <family val="3"/>
        <charset val="134"/>
      </rPr>
      <t>文物</t>
    </r>
  </si>
  <si>
    <r>
      <t xml:space="preserve">            </t>
    </r>
    <r>
      <rPr>
        <sz val="12"/>
        <color indexed="8"/>
        <rFont val="宋体"/>
        <family val="3"/>
        <charset val="134"/>
      </rPr>
      <t>文物保护</t>
    </r>
  </si>
  <si>
    <r>
      <t xml:space="preserve">        </t>
    </r>
    <r>
      <rPr>
        <sz val="12"/>
        <color indexed="8"/>
        <rFont val="宋体"/>
        <family val="3"/>
        <charset val="134"/>
      </rPr>
      <t>体育</t>
    </r>
  </si>
  <si>
    <r>
      <t xml:space="preserve">            </t>
    </r>
    <r>
      <rPr>
        <sz val="12"/>
        <color indexed="8"/>
        <rFont val="宋体"/>
        <family val="3"/>
        <charset val="134"/>
      </rPr>
      <t>其他体育支出</t>
    </r>
  </si>
  <si>
    <r>
      <t xml:space="preserve">        </t>
    </r>
    <r>
      <rPr>
        <sz val="12"/>
        <color indexed="8"/>
        <rFont val="宋体"/>
        <family val="3"/>
        <charset val="134"/>
      </rPr>
      <t>人力资源和社会保障管理事务</t>
    </r>
  </si>
  <si>
    <r>
      <t xml:space="preserve">            </t>
    </r>
    <r>
      <rPr>
        <sz val="12"/>
        <color indexed="8"/>
        <rFont val="宋体"/>
        <family val="3"/>
        <charset val="134"/>
      </rPr>
      <t>社会保险经办机构</t>
    </r>
  </si>
  <si>
    <r>
      <t xml:space="preserve">        </t>
    </r>
    <r>
      <rPr>
        <sz val="12"/>
        <color indexed="8"/>
        <rFont val="宋体"/>
        <family val="3"/>
        <charset val="134"/>
      </rPr>
      <t>民政管理事务</t>
    </r>
  </si>
  <si>
    <r>
      <t xml:space="preserve">            </t>
    </r>
    <r>
      <rPr>
        <sz val="12"/>
        <color indexed="8"/>
        <rFont val="宋体"/>
        <family val="3"/>
        <charset val="134"/>
      </rPr>
      <t>拥军优属</t>
    </r>
  </si>
  <si>
    <r>
      <t xml:space="preserve">            </t>
    </r>
    <r>
      <rPr>
        <sz val="12"/>
        <color indexed="8"/>
        <rFont val="宋体"/>
        <family val="3"/>
        <charset val="134"/>
      </rPr>
      <t>老龄事务</t>
    </r>
  </si>
  <si>
    <r>
      <t xml:space="preserve">            </t>
    </r>
    <r>
      <rPr>
        <sz val="12"/>
        <color indexed="8"/>
        <rFont val="宋体"/>
        <family val="3"/>
        <charset val="134"/>
      </rPr>
      <t>民间组织管理</t>
    </r>
  </si>
  <si>
    <r>
      <t xml:space="preserve">            </t>
    </r>
    <r>
      <rPr>
        <sz val="12"/>
        <color indexed="8"/>
        <rFont val="宋体"/>
        <family val="3"/>
        <charset val="134"/>
      </rPr>
      <t>行政区划和地名管理</t>
    </r>
  </si>
  <si>
    <r>
      <t xml:space="preserve">            </t>
    </r>
    <r>
      <rPr>
        <sz val="12"/>
        <color indexed="8"/>
        <rFont val="宋体"/>
        <family val="3"/>
        <charset val="134"/>
      </rPr>
      <t>基层政权和社区建设</t>
    </r>
  </si>
  <si>
    <r>
      <t xml:space="preserve">            </t>
    </r>
    <r>
      <rPr>
        <sz val="12"/>
        <color indexed="8"/>
        <rFont val="宋体"/>
        <family val="3"/>
        <charset val="134"/>
      </rPr>
      <t>其他民政管理事务支出</t>
    </r>
  </si>
  <si>
    <r>
      <t xml:space="preserve">        </t>
    </r>
    <r>
      <rPr>
        <sz val="12"/>
        <color indexed="8"/>
        <rFont val="宋体"/>
        <family val="3"/>
        <charset val="134"/>
      </rPr>
      <t>行政事业单位离退休</t>
    </r>
  </si>
  <si>
    <r>
      <t xml:space="preserve">            </t>
    </r>
    <r>
      <rPr>
        <sz val="12"/>
        <color indexed="8"/>
        <rFont val="宋体"/>
        <family val="3"/>
        <charset val="134"/>
      </rPr>
      <t>归口管理的行政单位离退休</t>
    </r>
  </si>
  <si>
    <r>
      <t xml:space="preserve">            </t>
    </r>
    <r>
      <rPr>
        <sz val="12"/>
        <color indexed="8"/>
        <rFont val="宋体"/>
        <family val="3"/>
        <charset val="134"/>
      </rPr>
      <t>事业单位离退休</t>
    </r>
  </si>
  <si>
    <r>
      <t xml:space="preserve">            </t>
    </r>
    <r>
      <rPr>
        <sz val="12"/>
        <color indexed="8"/>
        <rFont val="宋体"/>
        <family val="3"/>
        <charset val="134"/>
      </rPr>
      <t>离退休人员管理机构</t>
    </r>
  </si>
  <si>
    <r>
      <t xml:space="preserve">            </t>
    </r>
    <r>
      <rPr>
        <sz val="12"/>
        <color indexed="8"/>
        <rFont val="宋体"/>
        <family val="3"/>
        <charset val="134"/>
      </rPr>
      <t>其他行政事业单位离退休支出</t>
    </r>
  </si>
  <si>
    <r>
      <t xml:space="preserve">        </t>
    </r>
    <r>
      <rPr>
        <sz val="12"/>
        <color indexed="8"/>
        <rFont val="宋体"/>
        <family val="3"/>
        <charset val="134"/>
      </rPr>
      <t>就业补助</t>
    </r>
  </si>
  <si>
    <r>
      <t xml:space="preserve">            </t>
    </r>
    <r>
      <rPr>
        <sz val="12"/>
        <color indexed="8"/>
        <rFont val="宋体"/>
        <family val="3"/>
        <charset val="134"/>
      </rPr>
      <t>职业培训补贴</t>
    </r>
  </si>
  <si>
    <r>
      <t xml:space="preserve">            </t>
    </r>
    <r>
      <rPr>
        <sz val="12"/>
        <color indexed="8"/>
        <rFont val="宋体"/>
        <family val="3"/>
        <charset val="134"/>
      </rPr>
      <t>社会保险补贴</t>
    </r>
  </si>
  <si>
    <r>
      <t xml:space="preserve">            </t>
    </r>
    <r>
      <rPr>
        <sz val="12"/>
        <color indexed="8"/>
        <rFont val="宋体"/>
        <family val="3"/>
        <charset val="134"/>
      </rPr>
      <t>公益性岗位补贴</t>
    </r>
  </si>
  <si>
    <r>
      <t xml:space="preserve">            </t>
    </r>
    <r>
      <rPr>
        <sz val="12"/>
        <color indexed="8"/>
        <rFont val="宋体"/>
        <family val="3"/>
        <charset val="134"/>
      </rPr>
      <t>其他就业补助支出</t>
    </r>
  </si>
  <si>
    <r>
      <t xml:space="preserve">        </t>
    </r>
    <r>
      <rPr>
        <sz val="12"/>
        <color indexed="8"/>
        <rFont val="宋体"/>
        <family val="3"/>
        <charset val="134"/>
      </rPr>
      <t>抚恤</t>
    </r>
  </si>
  <si>
    <r>
      <t xml:space="preserve">            </t>
    </r>
    <r>
      <rPr>
        <sz val="12"/>
        <color indexed="8"/>
        <rFont val="宋体"/>
        <family val="3"/>
        <charset val="134"/>
      </rPr>
      <t>死亡抚恤</t>
    </r>
  </si>
  <si>
    <r>
      <t xml:space="preserve">            </t>
    </r>
    <r>
      <rPr>
        <sz val="12"/>
        <color indexed="8"/>
        <rFont val="宋体"/>
        <family val="3"/>
        <charset val="134"/>
      </rPr>
      <t>伤残抚恤</t>
    </r>
  </si>
  <si>
    <r>
      <t xml:space="preserve">            </t>
    </r>
    <r>
      <rPr>
        <sz val="12"/>
        <color indexed="8"/>
        <rFont val="宋体"/>
        <family val="3"/>
        <charset val="134"/>
      </rPr>
      <t>在乡复员、退伍军人生活补助</t>
    </r>
  </si>
  <si>
    <r>
      <t xml:space="preserve">            </t>
    </r>
    <r>
      <rPr>
        <sz val="12"/>
        <color indexed="8"/>
        <rFont val="宋体"/>
        <family val="3"/>
        <charset val="134"/>
      </rPr>
      <t>义务兵优待</t>
    </r>
  </si>
  <si>
    <r>
      <t xml:space="preserve">            </t>
    </r>
    <r>
      <rPr>
        <sz val="12"/>
        <color indexed="8"/>
        <rFont val="宋体"/>
        <family val="3"/>
        <charset val="134"/>
      </rPr>
      <t>其他优抚支出</t>
    </r>
  </si>
  <si>
    <r>
      <t xml:space="preserve">        </t>
    </r>
    <r>
      <rPr>
        <sz val="12"/>
        <color indexed="8"/>
        <rFont val="宋体"/>
        <family val="3"/>
        <charset val="134"/>
      </rPr>
      <t>退役安置</t>
    </r>
  </si>
  <si>
    <r>
      <t xml:space="preserve">            </t>
    </r>
    <r>
      <rPr>
        <sz val="12"/>
        <color indexed="8"/>
        <rFont val="宋体"/>
        <family val="3"/>
        <charset val="134"/>
      </rPr>
      <t>退役士兵安置</t>
    </r>
  </si>
  <si>
    <r>
      <t xml:space="preserve">            </t>
    </r>
    <r>
      <rPr>
        <sz val="12"/>
        <color indexed="8"/>
        <rFont val="宋体"/>
        <family val="3"/>
        <charset val="134"/>
      </rPr>
      <t>军队移交政府的离退休人员安置</t>
    </r>
  </si>
  <si>
    <r>
      <t xml:space="preserve">            </t>
    </r>
    <r>
      <rPr>
        <sz val="12"/>
        <color indexed="8"/>
        <rFont val="宋体"/>
        <family val="3"/>
        <charset val="134"/>
      </rPr>
      <t>退役士兵管理教育</t>
    </r>
  </si>
  <si>
    <r>
      <t xml:space="preserve">        </t>
    </r>
    <r>
      <rPr>
        <sz val="12"/>
        <color indexed="8"/>
        <rFont val="宋体"/>
        <family val="3"/>
        <charset val="134"/>
      </rPr>
      <t>社会福利</t>
    </r>
  </si>
  <si>
    <r>
      <t xml:space="preserve">            </t>
    </r>
    <r>
      <rPr>
        <sz val="12"/>
        <color indexed="8"/>
        <rFont val="宋体"/>
        <family val="3"/>
        <charset val="134"/>
      </rPr>
      <t>老年福利</t>
    </r>
  </si>
  <si>
    <r>
      <t xml:space="preserve">            </t>
    </r>
    <r>
      <rPr>
        <sz val="12"/>
        <color indexed="8"/>
        <rFont val="宋体"/>
        <family val="3"/>
        <charset val="134"/>
      </rPr>
      <t>殡葬</t>
    </r>
  </si>
  <si>
    <r>
      <t xml:space="preserve">        </t>
    </r>
    <r>
      <rPr>
        <sz val="12"/>
        <color indexed="8"/>
        <rFont val="宋体"/>
        <family val="3"/>
        <charset val="134"/>
      </rPr>
      <t>残疾人事业</t>
    </r>
  </si>
  <si>
    <r>
      <t xml:space="preserve">            </t>
    </r>
    <r>
      <rPr>
        <sz val="12"/>
        <color indexed="8"/>
        <rFont val="宋体"/>
        <family val="3"/>
        <charset val="134"/>
      </rPr>
      <t>残疾人康复</t>
    </r>
  </si>
  <si>
    <r>
      <t xml:space="preserve">            </t>
    </r>
    <r>
      <rPr>
        <sz val="12"/>
        <color indexed="8"/>
        <rFont val="宋体"/>
        <family val="3"/>
        <charset val="134"/>
      </rPr>
      <t>残疾人就业和扶贫</t>
    </r>
  </si>
  <si>
    <r>
      <t xml:space="preserve">            </t>
    </r>
    <r>
      <rPr>
        <sz val="12"/>
        <color indexed="8"/>
        <rFont val="宋体"/>
        <family val="3"/>
        <charset val="134"/>
      </rPr>
      <t>残疾人体育</t>
    </r>
  </si>
  <si>
    <r>
      <t xml:space="preserve">            </t>
    </r>
    <r>
      <rPr>
        <sz val="12"/>
        <color indexed="8"/>
        <rFont val="宋体"/>
        <family val="3"/>
        <charset val="134"/>
      </rPr>
      <t>其他残疾人事业支出</t>
    </r>
  </si>
  <si>
    <r>
      <t xml:space="preserve">        </t>
    </r>
    <r>
      <rPr>
        <sz val="12"/>
        <color indexed="8"/>
        <rFont val="宋体"/>
        <family val="3"/>
        <charset val="134"/>
      </rPr>
      <t>红十字事业</t>
    </r>
  </si>
  <si>
    <r>
      <t xml:space="preserve">        </t>
    </r>
    <r>
      <rPr>
        <sz val="12"/>
        <color indexed="8"/>
        <rFont val="宋体"/>
        <family val="3"/>
        <charset val="134"/>
      </rPr>
      <t>最低生活保障</t>
    </r>
  </si>
  <si>
    <r>
      <t xml:space="preserve">            </t>
    </r>
    <r>
      <rPr>
        <sz val="12"/>
        <color indexed="8"/>
        <rFont val="宋体"/>
        <family val="3"/>
        <charset val="134"/>
      </rPr>
      <t>城市最低生活保障金支出</t>
    </r>
  </si>
  <si>
    <r>
      <t xml:space="preserve">        </t>
    </r>
    <r>
      <rPr>
        <sz val="12"/>
        <color indexed="8"/>
        <rFont val="宋体"/>
        <family val="3"/>
        <charset val="134"/>
      </rPr>
      <t>临时救助</t>
    </r>
  </si>
  <si>
    <r>
      <t xml:space="preserve">            </t>
    </r>
    <r>
      <rPr>
        <sz val="12"/>
        <color indexed="8"/>
        <rFont val="宋体"/>
        <family val="3"/>
        <charset val="134"/>
      </rPr>
      <t>临时救助支出</t>
    </r>
  </si>
  <si>
    <r>
      <t xml:space="preserve">            </t>
    </r>
    <r>
      <rPr>
        <sz val="12"/>
        <color indexed="8"/>
        <rFont val="宋体"/>
        <family val="3"/>
        <charset val="134"/>
      </rPr>
      <t>流浪乞讨人员救助支出</t>
    </r>
  </si>
  <si>
    <r>
      <t xml:space="preserve">        </t>
    </r>
    <r>
      <rPr>
        <sz val="12"/>
        <color indexed="8"/>
        <rFont val="宋体"/>
        <family val="3"/>
        <charset val="134"/>
      </rPr>
      <t>其他生活救助</t>
    </r>
  </si>
  <si>
    <r>
      <t xml:space="preserve">            </t>
    </r>
    <r>
      <rPr>
        <sz val="12"/>
        <color indexed="8"/>
        <rFont val="宋体"/>
        <family val="3"/>
        <charset val="134"/>
      </rPr>
      <t>其他城市生活救助</t>
    </r>
  </si>
  <si>
    <r>
      <t xml:space="preserve">        </t>
    </r>
    <r>
      <rPr>
        <sz val="12"/>
        <color indexed="8"/>
        <rFont val="宋体"/>
        <family val="3"/>
        <charset val="134"/>
      </rPr>
      <t>其他社会保障和就业支出</t>
    </r>
  </si>
  <si>
    <r>
      <t xml:space="preserve">            </t>
    </r>
    <r>
      <rPr>
        <sz val="12"/>
        <color indexed="8"/>
        <rFont val="宋体"/>
        <family val="3"/>
        <charset val="134"/>
      </rPr>
      <t>其他社会保障和就业支出</t>
    </r>
  </si>
  <si>
    <r>
      <t xml:space="preserve">        </t>
    </r>
    <r>
      <rPr>
        <sz val="12"/>
        <color indexed="8"/>
        <rFont val="宋体"/>
        <family val="3"/>
        <charset val="134"/>
      </rPr>
      <t>医疗卫生与计划生育管理事务</t>
    </r>
  </si>
  <si>
    <r>
      <t xml:space="preserve">            </t>
    </r>
    <r>
      <rPr>
        <sz val="12"/>
        <color indexed="8"/>
        <rFont val="宋体"/>
        <family val="3"/>
        <charset val="134"/>
      </rPr>
      <t>其他医疗卫生与计划生育管理事务支出</t>
    </r>
  </si>
  <si>
    <r>
      <t xml:space="preserve">        </t>
    </r>
    <r>
      <rPr>
        <sz val="12"/>
        <color indexed="8"/>
        <rFont val="宋体"/>
        <family val="3"/>
        <charset val="134"/>
      </rPr>
      <t>公立医院</t>
    </r>
  </si>
  <si>
    <r>
      <t xml:space="preserve">            </t>
    </r>
    <r>
      <rPr>
        <sz val="12"/>
        <color indexed="8"/>
        <rFont val="宋体"/>
        <family val="3"/>
        <charset val="134"/>
      </rPr>
      <t>中医（民族）医院</t>
    </r>
  </si>
  <si>
    <r>
      <t xml:space="preserve">        </t>
    </r>
    <r>
      <rPr>
        <sz val="12"/>
        <color indexed="8"/>
        <rFont val="宋体"/>
        <family val="3"/>
        <charset val="134"/>
      </rPr>
      <t>基层医疗卫生机构</t>
    </r>
  </si>
  <si>
    <r>
      <t xml:space="preserve">            </t>
    </r>
    <r>
      <rPr>
        <sz val="12"/>
        <color indexed="8"/>
        <rFont val="宋体"/>
        <family val="3"/>
        <charset val="134"/>
      </rPr>
      <t>城市社区卫生机构</t>
    </r>
  </si>
  <si>
    <r>
      <t xml:space="preserve">            </t>
    </r>
    <r>
      <rPr>
        <sz val="12"/>
        <color indexed="8"/>
        <rFont val="宋体"/>
        <family val="3"/>
        <charset val="134"/>
      </rPr>
      <t>其他基层医疗卫生机构支出</t>
    </r>
  </si>
  <si>
    <r>
      <t xml:space="preserve">        </t>
    </r>
    <r>
      <rPr>
        <sz val="12"/>
        <color indexed="8"/>
        <rFont val="宋体"/>
        <family val="3"/>
        <charset val="134"/>
      </rPr>
      <t>公共卫生</t>
    </r>
  </si>
  <si>
    <r>
      <t xml:space="preserve">            </t>
    </r>
    <r>
      <rPr>
        <sz val="12"/>
        <color indexed="8"/>
        <rFont val="宋体"/>
        <family val="3"/>
        <charset val="134"/>
      </rPr>
      <t>疾病预防控制机构</t>
    </r>
  </si>
  <si>
    <r>
      <t xml:space="preserve">            </t>
    </r>
    <r>
      <rPr>
        <sz val="12"/>
        <color indexed="8"/>
        <rFont val="宋体"/>
        <family val="3"/>
        <charset val="134"/>
      </rPr>
      <t>卫生监督机构</t>
    </r>
  </si>
  <si>
    <r>
      <t xml:space="preserve">            </t>
    </r>
    <r>
      <rPr>
        <sz val="12"/>
        <color indexed="8"/>
        <rFont val="宋体"/>
        <family val="3"/>
        <charset val="134"/>
      </rPr>
      <t>妇幼保健机构</t>
    </r>
  </si>
  <si>
    <r>
      <t xml:space="preserve">            </t>
    </r>
    <r>
      <rPr>
        <sz val="12"/>
        <color indexed="8"/>
        <rFont val="宋体"/>
        <family val="3"/>
        <charset val="134"/>
      </rPr>
      <t>基本公共卫生服务</t>
    </r>
  </si>
  <si>
    <r>
      <t xml:space="preserve">            </t>
    </r>
    <r>
      <rPr>
        <sz val="12"/>
        <color indexed="8"/>
        <rFont val="宋体"/>
        <family val="3"/>
        <charset val="134"/>
      </rPr>
      <t>其他公共卫生支出</t>
    </r>
  </si>
  <si>
    <r>
      <t xml:space="preserve">        </t>
    </r>
    <r>
      <rPr>
        <sz val="12"/>
        <color indexed="8"/>
        <rFont val="宋体"/>
        <family val="3"/>
        <charset val="134"/>
      </rPr>
      <t>医疗保障</t>
    </r>
  </si>
  <si>
    <r>
      <t xml:space="preserve">            </t>
    </r>
    <r>
      <rPr>
        <sz val="12"/>
        <color indexed="8"/>
        <rFont val="宋体"/>
        <family val="3"/>
        <charset val="134"/>
      </rPr>
      <t>行政单位医疗</t>
    </r>
  </si>
  <si>
    <r>
      <t xml:space="preserve">            </t>
    </r>
    <r>
      <rPr>
        <sz val="12"/>
        <color indexed="8"/>
        <rFont val="宋体"/>
        <family val="3"/>
        <charset val="134"/>
      </rPr>
      <t>事业单位医疗</t>
    </r>
  </si>
  <si>
    <r>
      <t xml:space="preserve">            </t>
    </r>
    <r>
      <rPr>
        <sz val="12"/>
        <color indexed="8"/>
        <rFont val="宋体"/>
        <family val="3"/>
        <charset val="134"/>
      </rPr>
      <t>公务员医疗补助</t>
    </r>
  </si>
  <si>
    <r>
      <t xml:space="preserve">            </t>
    </r>
    <r>
      <rPr>
        <sz val="12"/>
        <color indexed="8"/>
        <rFont val="宋体"/>
        <family val="3"/>
        <charset val="134"/>
      </rPr>
      <t>优抚对象医疗补助</t>
    </r>
  </si>
  <si>
    <r>
      <t xml:space="preserve">        </t>
    </r>
    <r>
      <rPr>
        <sz val="12"/>
        <color indexed="8"/>
        <rFont val="宋体"/>
        <family val="3"/>
        <charset val="134"/>
      </rPr>
      <t>计划生育事务</t>
    </r>
  </si>
  <si>
    <r>
      <t xml:space="preserve">            </t>
    </r>
    <r>
      <rPr>
        <sz val="12"/>
        <color indexed="8"/>
        <rFont val="宋体"/>
        <family val="3"/>
        <charset val="134"/>
      </rPr>
      <t>其他计划生育事务支出</t>
    </r>
  </si>
  <si>
    <r>
      <t xml:space="preserve">        </t>
    </r>
    <r>
      <rPr>
        <sz val="12"/>
        <color indexed="8"/>
        <rFont val="宋体"/>
        <family val="3"/>
        <charset val="134"/>
      </rPr>
      <t>食品和药品监督管理事务</t>
    </r>
  </si>
  <si>
    <r>
      <t xml:space="preserve">            </t>
    </r>
    <r>
      <rPr>
        <sz val="12"/>
        <color indexed="8"/>
        <rFont val="宋体"/>
        <family val="3"/>
        <charset val="134"/>
      </rPr>
      <t>其他食品和药品监督管理事务支出</t>
    </r>
  </si>
  <si>
    <r>
      <t xml:space="preserve">        </t>
    </r>
    <r>
      <rPr>
        <sz val="12"/>
        <color indexed="8"/>
        <rFont val="宋体"/>
        <family val="3"/>
        <charset val="134"/>
      </rPr>
      <t>城乡社区管理事务</t>
    </r>
  </si>
  <si>
    <r>
      <t xml:space="preserve">            </t>
    </r>
    <r>
      <rPr>
        <sz val="12"/>
        <color indexed="8"/>
        <rFont val="宋体"/>
        <family val="3"/>
        <charset val="134"/>
      </rPr>
      <t>城管执法</t>
    </r>
  </si>
  <si>
    <r>
      <t xml:space="preserve">            </t>
    </r>
    <r>
      <rPr>
        <sz val="12"/>
        <color indexed="8"/>
        <rFont val="宋体"/>
        <family val="3"/>
        <charset val="134"/>
      </rPr>
      <t>工程建设管理</t>
    </r>
  </si>
  <si>
    <r>
      <t xml:space="preserve">            </t>
    </r>
    <r>
      <rPr>
        <sz val="12"/>
        <color indexed="8"/>
        <rFont val="宋体"/>
        <family val="3"/>
        <charset val="134"/>
      </rPr>
      <t>其他城乡社区管理事务支出</t>
    </r>
  </si>
  <si>
    <r>
      <t xml:space="preserve">        </t>
    </r>
    <r>
      <rPr>
        <sz val="12"/>
        <color indexed="8"/>
        <rFont val="宋体"/>
        <family val="3"/>
        <charset val="134"/>
      </rPr>
      <t>城乡社区公共设施</t>
    </r>
  </si>
  <si>
    <r>
      <t xml:space="preserve">            </t>
    </r>
    <r>
      <rPr>
        <sz val="12"/>
        <color indexed="8"/>
        <rFont val="宋体"/>
        <family val="3"/>
        <charset val="134"/>
      </rPr>
      <t>其他城乡社区公共设施支出</t>
    </r>
  </si>
  <si>
    <r>
      <t xml:space="preserve">        </t>
    </r>
    <r>
      <rPr>
        <sz val="12"/>
        <color indexed="8"/>
        <rFont val="宋体"/>
        <family val="3"/>
        <charset val="134"/>
      </rPr>
      <t>城乡社区环境卫生</t>
    </r>
  </si>
  <si>
    <r>
      <t xml:space="preserve">            </t>
    </r>
    <r>
      <rPr>
        <sz val="12"/>
        <color indexed="8"/>
        <rFont val="宋体"/>
        <family val="3"/>
        <charset val="134"/>
      </rPr>
      <t>城乡社区环境卫生</t>
    </r>
  </si>
  <si>
    <r>
      <t xml:space="preserve">        </t>
    </r>
    <r>
      <rPr>
        <sz val="12"/>
        <color indexed="8"/>
        <rFont val="宋体"/>
        <family val="3"/>
        <charset val="134"/>
      </rPr>
      <t>其他城乡社区支出</t>
    </r>
  </si>
  <si>
    <r>
      <t xml:space="preserve">            </t>
    </r>
    <r>
      <rPr>
        <sz val="12"/>
        <color indexed="8"/>
        <rFont val="宋体"/>
        <family val="3"/>
        <charset val="134"/>
      </rPr>
      <t>其他城乡社区支出</t>
    </r>
  </si>
  <si>
    <r>
      <t xml:space="preserve">        </t>
    </r>
    <r>
      <rPr>
        <sz val="12"/>
        <color indexed="8"/>
        <rFont val="宋体"/>
        <family val="3"/>
        <charset val="134"/>
      </rPr>
      <t>农业</t>
    </r>
  </si>
  <si>
    <r>
      <t xml:space="preserve">            </t>
    </r>
    <r>
      <rPr>
        <sz val="12"/>
        <color indexed="8"/>
        <rFont val="宋体"/>
        <family val="3"/>
        <charset val="134"/>
      </rPr>
      <t>其他农业支出</t>
    </r>
  </si>
  <si>
    <r>
      <t xml:space="preserve">        </t>
    </r>
    <r>
      <rPr>
        <sz val="12"/>
        <color indexed="8"/>
        <rFont val="宋体"/>
        <family val="3"/>
        <charset val="134"/>
      </rPr>
      <t>水利</t>
    </r>
  </si>
  <si>
    <r>
      <t xml:space="preserve">            </t>
    </r>
    <r>
      <rPr>
        <sz val="12"/>
        <color indexed="8"/>
        <rFont val="宋体"/>
        <family val="3"/>
        <charset val="134"/>
      </rPr>
      <t>其他水利支出</t>
    </r>
  </si>
  <si>
    <r>
      <t xml:space="preserve">        </t>
    </r>
    <r>
      <rPr>
        <sz val="12"/>
        <color indexed="8"/>
        <rFont val="宋体"/>
        <family val="3"/>
        <charset val="134"/>
      </rPr>
      <t>安全生产监管</t>
    </r>
  </si>
  <si>
    <r>
      <t xml:space="preserve">        </t>
    </r>
    <r>
      <rPr>
        <sz val="12"/>
        <color indexed="8"/>
        <rFont val="宋体"/>
        <family val="3"/>
        <charset val="134"/>
      </rPr>
      <t>支持中小企业发展和管理支出</t>
    </r>
  </si>
  <si>
    <r>
      <t xml:space="preserve">            </t>
    </r>
    <r>
      <rPr>
        <sz val="12"/>
        <color indexed="8"/>
        <rFont val="宋体"/>
        <family val="3"/>
        <charset val="134"/>
      </rPr>
      <t>其他支持中小企业发展和管理支出</t>
    </r>
  </si>
  <si>
    <r>
      <t xml:space="preserve">        </t>
    </r>
    <r>
      <rPr>
        <sz val="12"/>
        <color indexed="8"/>
        <rFont val="宋体"/>
        <family val="3"/>
        <charset val="134"/>
      </rPr>
      <t>其他商业服务业等支出</t>
    </r>
  </si>
  <si>
    <r>
      <t xml:space="preserve">            </t>
    </r>
    <r>
      <rPr>
        <sz val="12"/>
        <color indexed="8"/>
        <rFont val="宋体"/>
        <family val="3"/>
        <charset val="134"/>
      </rPr>
      <t>其他商业服务业等支出</t>
    </r>
  </si>
  <si>
    <r>
      <t xml:space="preserve">        </t>
    </r>
    <r>
      <rPr>
        <sz val="12"/>
        <color indexed="8"/>
        <rFont val="宋体"/>
        <family val="3"/>
        <charset val="134"/>
      </rPr>
      <t>国土资源事务</t>
    </r>
  </si>
  <si>
    <r>
      <t xml:space="preserve">        </t>
    </r>
    <r>
      <rPr>
        <sz val="12"/>
        <color indexed="8"/>
        <rFont val="宋体"/>
        <family val="3"/>
        <charset val="134"/>
      </rPr>
      <t>住房改革支出</t>
    </r>
  </si>
  <si>
    <r>
      <t xml:space="preserve">            </t>
    </r>
    <r>
      <rPr>
        <sz val="12"/>
        <color indexed="8"/>
        <rFont val="宋体"/>
        <family val="3"/>
        <charset val="134"/>
      </rPr>
      <t>住房公积金</t>
    </r>
  </si>
  <si>
    <r>
      <t xml:space="preserve">            </t>
    </r>
    <r>
      <rPr>
        <sz val="12"/>
        <color indexed="8"/>
        <rFont val="宋体"/>
        <family val="3"/>
        <charset val="134"/>
      </rPr>
      <t>购房补贴</t>
    </r>
  </si>
  <si>
    <r>
      <t xml:space="preserve">         </t>
    </r>
    <r>
      <rPr>
        <sz val="12"/>
        <color indexed="8"/>
        <rFont val="宋体"/>
        <family val="3"/>
        <charset val="134"/>
      </rPr>
      <t>其他支出</t>
    </r>
  </si>
  <si>
    <r>
      <t xml:space="preserve">             </t>
    </r>
    <r>
      <rPr>
        <sz val="12"/>
        <color indexed="8"/>
        <rFont val="宋体"/>
        <family val="3"/>
        <charset val="134"/>
      </rPr>
      <t>其他支出</t>
    </r>
  </si>
  <si>
    <t>附表一</t>
    <phoneticPr fontId="3" type="noConversion"/>
  </si>
  <si>
    <t>二○一六年一般公共预算收入完成情况表</t>
    <phoneticPr fontId="3" type="noConversion"/>
  </si>
  <si>
    <r>
      <t>项</t>
    </r>
    <r>
      <rPr>
        <sz val="12"/>
        <rFont val="Times New Roman"/>
        <family val="1"/>
      </rPr>
      <t xml:space="preserve">                                 </t>
    </r>
    <r>
      <rPr>
        <sz val="12"/>
        <rFont val="宋体"/>
        <family val="3"/>
        <charset val="134"/>
      </rPr>
      <t>目</t>
    </r>
    <phoneticPr fontId="3" type="noConversion"/>
  </si>
  <si>
    <t>2016年调整预算</t>
    <phoneticPr fontId="3" type="noConversion"/>
  </si>
  <si>
    <r>
      <t>201</t>
    </r>
    <r>
      <rPr>
        <sz val="12"/>
        <rFont val="宋体"/>
        <family val="3"/>
        <charset val="134"/>
      </rPr>
      <t>6年实绩</t>
    </r>
    <phoneticPr fontId="3" type="noConversion"/>
  </si>
  <si>
    <t>比上年增减%</t>
    <phoneticPr fontId="3" type="noConversion"/>
  </si>
  <si>
    <t>同口径增减%</t>
    <phoneticPr fontId="3" type="noConversion"/>
  </si>
  <si>
    <t>为调整预算%</t>
    <phoneticPr fontId="3" type="noConversion"/>
  </si>
  <si>
    <t>（一）税收收入</t>
    <phoneticPr fontId="3" type="noConversion"/>
  </si>
  <si>
    <t xml:space="preserve">  其中：增值税25％         </t>
    <phoneticPr fontId="3" type="noConversion"/>
  </si>
  <si>
    <t>（二）非税收入</t>
    <phoneticPr fontId="3" type="noConversion"/>
  </si>
  <si>
    <t>（一）增值税、消费税小计</t>
    <phoneticPr fontId="3" type="noConversion"/>
  </si>
  <si>
    <t>（二）所得税小计</t>
    <phoneticPr fontId="3" type="noConversion"/>
  </si>
  <si>
    <t>附表二</t>
    <phoneticPr fontId="3" type="noConversion"/>
  </si>
  <si>
    <t>二○一六年一般公共预算支出完成情况表</t>
    <phoneticPr fontId="3" type="noConversion"/>
  </si>
  <si>
    <t>单位：万元</t>
    <phoneticPr fontId="3" type="noConversion"/>
  </si>
  <si>
    <r>
      <t xml:space="preserve">项      </t>
    </r>
    <r>
      <rPr>
        <sz val="12"/>
        <rFont val="宋体"/>
        <family val="3"/>
        <charset val="134"/>
      </rPr>
      <t xml:space="preserve"> </t>
    </r>
    <r>
      <rPr>
        <sz val="12"/>
        <rFont val="宋体"/>
        <family val="3"/>
        <charset val="134"/>
      </rPr>
      <t xml:space="preserve">       目</t>
    </r>
    <phoneticPr fontId="3" type="noConversion"/>
  </si>
  <si>
    <r>
      <t>201</t>
    </r>
    <r>
      <rPr>
        <sz val="12"/>
        <rFont val="宋体"/>
        <family val="3"/>
        <charset val="134"/>
      </rPr>
      <t>6年调整预算</t>
    </r>
    <phoneticPr fontId="3" type="noConversion"/>
  </si>
  <si>
    <r>
      <t>201</t>
    </r>
    <r>
      <rPr>
        <sz val="12"/>
        <rFont val="宋体"/>
        <family val="3"/>
        <charset val="134"/>
      </rPr>
      <t>6年实际支出</t>
    </r>
    <phoneticPr fontId="3" type="noConversion"/>
  </si>
  <si>
    <t>比上年
增减%</t>
    <phoneticPr fontId="3" type="noConversion"/>
  </si>
  <si>
    <t>为调整预算%</t>
    <phoneticPr fontId="3" type="noConversion"/>
  </si>
  <si>
    <t>支出Ⅰ</t>
    <phoneticPr fontId="3" type="noConversion"/>
  </si>
  <si>
    <t>支出Ⅱ</t>
    <phoneticPr fontId="3" type="noConversion"/>
  </si>
  <si>
    <t xml:space="preserve">一般公共预算支出      </t>
    <phoneticPr fontId="3" type="noConversion"/>
  </si>
  <si>
    <t>备注：1、实际支出Ⅰ的构成：年初预算+预算调整+省市补助；</t>
    <phoneticPr fontId="3" type="noConversion"/>
  </si>
  <si>
    <t xml:space="preserve">      2、实际支出Ⅱ的构成：年初预算+预算调整；</t>
    <phoneticPr fontId="3" type="noConversion"/>
  </si>
  <si>
    <t>附表三</t>
    <phoneticPr fontId="3" type="noConversion"/>
  </si>
  <si>
    <t>单位：万元</t>
    <phoneticPr fontId="3" type="noConversion"/>
  </si>
  <si>
    <t>项目</t>
    <phoneticPr fontId="3" type="noConversion"/>
  </si>
  <si>
    <t>支出I</t>
    <phoneticPr fontId="20" type="noConversion"/>
  </si>
  <si>
    <t>支出II</t>
    <phoneticPr fontId="20" type="noConversion"/>
  </si>
  <si>
    <r>
      <t>一般公共预算支出</t>
    </r>
    <r>
      <rPr>
        <sz val="12"/>
        <color indexed="8"/>
        <rFont val="Times New Roman"/>
        <family val="1"/>
      </rPr>
      <t xml:space="preserve">      </t>
    </r>
    <phoneticPr fontId="20" type="noConversion"/>
  </si>
  <si>
    <r>
      <t xml:space="preserve">            </t>
    </r>
    <r>
      <rPr>
        <sz val="12"/>
        <color indexed="8"/>
        <rFont val="宋体"/>
        <family val="3"/>
        <charset val="134"/>
      </rPr>
      <t>其他统计信息事务支出</t>
    </r>
    <phoneticPr fontId="20" type="noConversion"/>
  </si>
  <si>
    <r>
      <t xml:space="preserve">            </t>
    </r>
    <r>
      <rPr>
        <sz val="12"/>
        <color indexed="8"/>
        <rFont val="宋体"/>
        <family val="3"/>
        <charset val="134"/>
      </rPr>
      <t>其他财政事务支出</t>
    </r>
    <phoneticPr fontId="20" type="noConversion"/>
  </si>
  <si>
    <r>
      <t xml:space="preserve">        </t>
    </r>
    <r>
      <rPr>
        <sz val="12"/>
        <color indexed="8"/>
        <rFont val="宋体"/>
        <family val="3"/>
        <charset val="134"/>
      </rPr>
      <t>其他教育支出</t>
    </r>
    <phoneticPr fontId="20" type="noConversion"/>
  </si>
  <si>
    <r>
      <t xml:space="preserve">            </t>
    </r>
    <r>
      <rPr>
        <sz val="12"/>
        <color indexed="8"/>
        <rFont val="宋体"/>
        <family val="3"/>
        <charset val="134"/>
      </rPr>
      <t>其他教育支出</t>
    </r>
    <phoneticPr fontId="20" type="noConversion"/>
  </si>
  <si>
    <r>
      <t xml:space="preserve">            </t>
    </r>
    <r>
      <rPr>
        <sz val="12"/>
        <color indexed="8"/>
        <rFont val="宋体"/>
        <family val="3"/>
        <charset val="134"/>
      </rPr>
      <t>应用技术研究与开发</t>
    </r>
    <phoneticPr fontId="20" type="noConversion"/>
  </si>
  <si>
    <r>
      <t xml:space="preserve">            </t>
    </r>
    <r>
      <rPr>
        <sz val="12"/>
        <color indexed="8"/>
        <rFont val="宋体"/>
        <family val="3"/>
        <charset val="134"/>
      </rPr>
      <t>产业技术研究与开发</t>
    </r>
    <phoneticPr fontId="20" type="noConversion"/>
  </si>
  <si>
    <r>
      <t xml:space="preserve">            </t>
    </r>
    <r>
      <rPr>
        <sz val="12"/>
        <color indexed="8"/>
        <rFont val="宋体"/>
        <family val="3"/>
        <charset val="134"/>
      </rPr>
      <t>其他技术研究与开发支出</t>
    </r>
    <phoneticPr fontId="20" type="noConversion"/>
  </si>
  <si>
    <r>
      <t xml:space="preserve">        </t>
    </r>
    <r>
      <rPr>
        <sz val="12"/>
        <color indexed="8"/>
        <rFont val="宋体"/>
        <family val="3"/>
        <charset val="134"/>
      </rPr>
      <t>科学技术普及</t>
    </r>
    <phoneticPr fontId="20" type="noConversion"/>
  </si>
  <si>
    <r>
      <t xml:space="preserve">            </t>
    </r>
    <r>
      <rPr>
        <sz val="12"/>
        <color indexed="8"/>
        <rFont val="宋体"/>
        <family val="3"/>
        <charset val="134"/>
      </rPr>
      <t>科普活动</t>
    </r>
    <phoneticPr fontId="20" type="noConversion"/>
  </si>
  <si>
    <r>
      <t xml:space="preserve">            </t>
    </r>
    <r>
      <rPr>
        <sz val="12"/>
        <color indexed="8"/>
        <rFont val="宋体"/>
        <family val="3"/>
        <charset val="134"/>
      </rPr>
      <t>科技馆站</t>
    </r>
    <phoneticPr fontId="20" type="noConversion"/>
  </si>
  <si>
    <r>
      <t xml:space="preserve">            </t>
    </r>
    <r>
      <rPr>
        <sz val="12"/>
        <color indexed="8"/>
        <rFont val="宋体"/>
        <family val="3"/>
        <charset val="134"/>
      </rPr>
      <t>其他科学技术普及支出</t>
    </r>
    <phoneticPr fontId="20" type="noConversion"/>
  </si>
  <si>
    <r>
      <t xml:space="preserve">        </t>
    </r>
    <r>
      <rPr>
        <sz val="12"/>
        <color indexed="8"/>
        <rFont val="宋体"/>
        <family val="3"/>
        <charset val="134"/>
      </rPr>
      <t>其他科学技术支出</t>
    </r>
    <phoneticPr fontId="20" type="noConversion"/>
  </si>
  <si>
    <r>
      <t xml:space="preserve">            </t>
    </r>
    <r>
      <rPr>
        <sz val="12"/>
        <color indexed="8"/>
        <rFont val="宋体"/>
        <family val="3"/>
        <charset val="134"/>
      </rPr>
      <t>其他科学技术支出</t>
    </r>
    <phoneticPr fontId="20" type="noConversion"/>
  </si>
  <si>
    <r>
      <t xml:space="preserve">            </t>
    </r>
    <r>
      <rPr>
        <sz val="12"/>
        <color indexed="8"/>
        <rFont val="宋体"/>
        <family val="3"/>
        <charset val="134"/>
      </rPr>
      <t>文化创作与保护</t>
    </r>
    <phoneticPr fontId="20" type="noConversion"/>
  </si>
  <si>
    <r>
      <t xml:space="preserve">            </t>
    </r>
    <r>
      <rPr>
        <sz val="12"/>
        <color indexed="8"/>
        <rFont val="宋体"/>
        <family val="3"/>
        <charset val="134"/>
      </rPr>
      <t>文化市场管理</t>
    </r>
    <phoneticPr fontId="20" type="noConversion"/>
  </si>
  <si>
    <r>
      <t xml:space="preserve">        </t>
    </r>
    <r>
      <rPr>
        <sz val="12"/>
        <color indexed="8"/>
        <rFont val="宋体"/>
        <family val="3"/>
        <charset val="134"/>
      </rPr>
      <t>其他文化体育与传媒支出</t>
    </r>
    <phoneticPr fontId="20" type="noConversion"/>
  </si>
  <si>
    <r>
      <t xml:space="preserve">            </t>
    </r>
    <r>
      <rPr>
        <sz val="12"/>
        <color indexed="8"/>
        <rFont val="宋体"/>
        <family val="3"/>
        <charset val="134"/>
      </rPr>
      <t>宣传文化发展专项支出</t>
    </r>
    <phoneticPr fontId="20" type="noConversion"/>
  </si>
  <si>
    <r>
      <t xml:space="preserve">            </t>
    </r>
    <r>
      <rPr>
        <sz val="12"/>
        <color indexed="8"/>
        <rFont val="宋体"/>
        <family val="3"/>
        <charset val="134"/>
      </rPr>
      <t>其他文化体育与传媒支出</t>
    </r>
    <phoneticPr fontId="20" type="noConversion"/>
  </si>
  <si>
    <r>
      <t xml:space="preserve">            </t>
    </r>
    <r>
      <rPr>
        <sz val="12"/>
        <color indexed="8"/>
        <rFont val="宋体"/>
        <family val="3"/>
        <charset val="134"/>
      </rPr>
      <t>就业管理事务</t>
    </r>
    <phoneticPr fontId="20" type="noConversion"/>
  </si>
  <si>
    <r>
      <t xml:space="preserve">            </t>
    </r>
    <r>
      <rPr>
        <sz val="12"/>
        <color indexed="8"/>
        <rFont val="宋体"/>
        <family val="3"/>
        <charset val="134"/>
      </rPr>
      <t>其他公立医院支出</t>
    </r>
    <phoneticPr fontId="20" type="noConversion"/>
  </si>
  <si>
    <r>
      <t xml:space="preserve">            </t>
    </r>
    <r>
      <rPr>
        <sz val="12"/>
        <color indexed="8"/>
        <rFont val="宋体"/>
        <family val="3"/>
        <charset val="134"/>
      </rPr>
      <t>重大公共卫生专项</t>
    </r>
    <phoneticPr fontId="20" type="noConversion"/>
  </si>
  <si>
    <r>
      <t xml:space="preserve">            </t>
    </r>
    <r>
      <rPr>
        <sz val="12"/>
        <color indexed="8"/>
        <rFont val="宋体"/>
        <family val="3"/>
        <charset val="134"/>
      </rPr>
      <t>城乡医疗救助</t>
    </r>
    <phoneticPr fontId="20" type="noConversion"/>
  </si>
  <si>
    <r>
      <t xml:space="preserve">        </t>
    </r>
    <r>
      <rPr>
        <sz val="12"/>
        <color indexed="8"/>
        <rFont val="宋体"/>
        <family val="3"/>
        <charset val="134"/>
      </rPr>
      <t>其他医疗卫生与计划生育支出</t>
    </r>
    <phoneticPr fontId="20" type="noConversion"/>
  </si>
  <si>
    <r>
      <t xml:space="preserve">            </t>
    </r>
    <r>
      <rPr>
        <sz val="12"/>
        <color indexed="8"/>
        <rFont val="宋体"/>
        <family val="3"/>
        <charset val="134"/>
      </rPr>
      <t>其他医疗卫生与计划生育支出</t>
    </r>
    <phoneticPr fontId="20" type="noConversion"/>
  </si>
  <si>
    <r>
      <t xml:space="preserve">        </t>
    </r>
    <r>
      <rPr>
        <sz val="12"/>
        <color indexed="8"/>
        <rFont val="宋体"/>
        <family val="3"/>
        <charset val="134"/>
      </rPr>
      <t>工业和信息产业监管</t>
    </r>
    <phoneticPr fontId="20" type="noConversion"/>
  </si>
  <si>
    <r>
      <t xml:space="preserve">            </t>
    </r>
    <r>
      <rPr>
        <sz val="12"/>
        <color indexed="8"/>
        <rFont val="宋体"/>
        <family val="3"/>
        <charset val="134"/>
      </rPr>
      <t>工业和信息产业支持</t>
    </r>
    <phoneticPr fontId="20" type="noConversion"/>
  </si>
  <si>
    <r>
      <t xml:space="preserve">            </t>
    </r>
    <r>
      <rPr>
        <sz val="12"/>
        <color indexed="8"/>
        <rFont val="宋体"/>
        <family val="3"/>
        <charset val="134"/>
      </rPr>
      <t>中小企业发展专项</t>
    </r>
    <phoneticPr fontId="20" type="noConversion"/>
  </si>
  <si>
    <r>
      <t xml:space="preserve">        </t>
    </r>
    <r>
      <rPr>
        <sz val="12"/>
        <color indexed="8"/>
        <rFont val="宋体"/>
        <family val="3"/>
        <charset val="134"/>
      </rPr>
      <t>其他资源勘探电力信息等支出</t>
    </r>
    <phoneticPr fontId="20" type="noConversion"/>
  </si>
  <si>
    <r>
      <t xml:space="preserve">            </t>
    </r>
    <r>
      <rPr>
        <sz val="12"/>
        <color indexed="8"/>
        <rFont val="宋体"/>
        <family val="3"/>
        <charset val="134"/>
      </rPr>
      <t>中药材扶持资金支出</t>
    </r>
    <phoneticPr fontId="20" type="noConversion"/>
  </si>
  <si>
    <r>
      <t xml:space="preserve">            </t>
    </r>
    <r>
      <rPr>
        <sz val="12"/>
        <color indexed="8"/>
        <rFont val="宋体"/>
        <family val="3"/>
        <charset val="134"/>
      </rPr>
      <t>其他资源勘探信息等支出</t>
    </r>
    <phoneticPr fontId="20" type="noConversion"/>
  </si>
  <si>
    <r>
      <t xml:space="preserve">        </t>
    </r>
    <r>
      <rPr>
        <sz val="12"/>
        <color indexed="8"/>
        <rFont val="宋体"/>
        <family val="3"/>
        <charset val="134"/>
      </rPr>
      <t>商业流通事务</t>
    </r>
    <phoneticPr fontId="20" type="noConversion"/>
  </si>
  <si>
    <r>
      <t xml:space="preserve">            </t>
    </r>
    <r>
      <rPr>
        <sz val="12"/>
        <color indexed="8"/>
        <rFont val="宋体"/>
        <family val="3"/>
        <charset val="134"/>
      </rPr>
      <t>其他商业流通事务支出</t>
    </r>
    <phoneticPr fontId="20" type="noConversion"/>
  </si>
  <si>
    <r>
      <t xml:space="preserve">        </t>
    </r>
    <r>
      <rPr>
        <sz val="12"/>
        <color indexed="8"/>
        <rFont val="宋体"/>
        <family val="3"/>
        <charset val="134"/>
      </rPr>
      <t>涉外发展服务支出</t>
    </r>
    <phoneticPr fontId="20" type="noConversion"/>
  </si>
  <si>
    <r>
      <t xml:space="preserve">            </t>
    </r>
    <r>
      <rPr>
        <sz val="12"/>
        <color indexed="8"/>
        <rFont val="宋体"/>
        <family val="3"/>
        <charset val="134"/>
      </rPr>
      <t>其他涉外发展服务支出</t>
    </r>
    <phoneticPr fontId="20" type="noConversion"/>
  </si>
  <si>
    <t>二○一六年政府性基金预算收入完成情况表</t>
    <phoneticPr fontId="3" type="noConversion"/>
  </si>
  <si>
    <r>
      <t>项</t>
    </r>
    <r>
      <rPr>
        <sz val="12"/>
        <rFont val="Times New Roman"/>
        <family val="1"/>
      </rPr>
      <t xml:space="preserve">                         </t>
    </r>
    <r>
      <rPr>
        <sz val="12"/>
        <rFont val="宋体"/>
        <family val="3"/>
        <charset val="134"/>
      </rPr>
      <t>目</t>
    </r>
    <phoneticPr fontId="3" type="noConversion"/>
  </si>
  <si>
    <r>
      <t>201</t>
    </r>
    <r>
      <rPr>
        <sz val="12"/>
        <rFont val="宋体"/>
        <family val="3"/>
        <charset val="134"/>
      </rPr>
      <t>6</t>
    </r>
    <r>
      <rPr>
        <sz val="12"/>
        <rFont val="宋体"/>
        <family val="3"/>
        <charset val="134"/>
      </rPr>
      <t>年调整预算</t>
    </r>
    <phoneticPr fontId="3" type="noConversion"/>
  </si>
  <si>
    <r>
      <t>201</t>
    </r>
    <r>
      <rPr>
        <sz val="12"/>
        <rFont val="宋体"/>
        <family val="3"/>
        <charset val="134"/>
      </rPr>
      <t>6年实绩</t>
    </r>
    <phoneticPr fontId="3" type="noConversion"/>
  </si>
  <si>
    <t>为调整预算%</t>
    <phoneticPr fontId="3" type="noConversion"/>
  </si>
  <si>
    <t xml:space="preserve">政府性基金收入            </t>
    <phoneticPr fontId="3" type="noConversion"/>
  </si>
  <si>
    <t>二○一六年政府性基金支出完成情况表</t>
    <phoneticPr fontId="3" type="noConversion"/>
  </si>
  <si>
    <t>单位：万元</t>
    <phoneticPr fontId="3" type="noConversion"/>
  </si>
  <si>
    <t>项             目</t>
    <phoneticPr fontId="3" type="noConversion"/>
  </si>
  <si>
    <t>2016年调整预算</t>
    <phoneticPr fontId="3" type="noConversion"/>
  </si>
  <si>
    <r>
      <t>201</t>
    </r>
    <r>
      <rPr>
        <sz val="12"/>
        <rFont val="宋体"/>
        <family val="3"/>
        <charset val="134"/>
      </rPr>
      <t>6年实际支出</t>
    </r>
    <phoneticPr fontId="3" type="noConversion"/>
  </si>
  <si>
    <t>比上年
增减%</t>
    <phoneticPr fontId="3" type="noConversion"/>
  </si>
  <si>
    <t>为调整预算%</t>
    <phoneticPr fontId="3" type="noConversion"/>
  </si>
  <si>
    <t>支出Ⅰ</t>
    <phoneticPr fontId="3" type="noConversion"/>
  </si>
  <si>
    <t>支出Ⅱ</t>
    <phoneticPr fontId="3" type="noConversion"/>
  </si>
  <si>
    <t xml:space="preserve">政府性基金支出      </t>
    <phoneticPr fontId="3" type="noConversion"/>
  </si>
  <si>
    <t>备注：1、实际支出Ⅰ的构成：年初预算+预算调整+省市补助；</t>
    <phoneticPr fontId="3" type="noConversion"/>
  </si>
  <si>
    <t xml:space="preserve">      2、实际支出Ⅱ的构成：年初预算+预算调整。</t>
    <phoneticPr fontId="3" type="noConversion"/>
  </si>
  <si>
    <r>
      <t>项</t>
    </r>
    <r>
      <rPr>
        <sz val="12"/>
        <rFont val="Times New Roman"/>
        <family val="1"/>
      </rPr>
      <t xml:space="preserve">                         </t>
    </r>
    <r>
      <rPr>
        <sz val="12"/>
        <rFont val="宋体"/>
        <family val="3"/>
        <charset val="134"/>
      </rPr>
      <t>目</t>
    </r>
    <phoneticPr fontId="3" type="noConversion"/>
  </si>
  <si>
    <r>
      <t>201</t>
    </r>
    <r>
      <rPr>
        <sz val="12"/>
        <color indexed="8"/>
        <rFont val="宋体"/>
        <family val="3"/>
        <charset val="134"/>
      </rPr>
      <t>6年调整预算</t>
    </r>
    <phoneticPr fontId="3" type="noConversion"/>
  </si>
  <si>
    <r>
      <t>201</t>
    </r>
    <r>
      <rPr>
        <sz val="12"/>
        <color indexed="8"/>
        <rFont val="宋体"/>
        <family val="3"/>
        <charset val="134"/>
      </rPr>
      <t>6</t>
    </r>
    <r>
      <rPr>
        <sz val="12"/>
        <color indexed="8"/>
        <rFont val="宋体"/>
        <family val="3"/>
        <charset val="134"/>
      </rPr>
      <t>年实绩</t>
    </r>
    <phoneticPr fontId="3" type="noConversion"/>
  </si>
  <si>
    <t>比上年增减%</t>
    <phoneticPr fontId="3" type="noConversion"/>
  </si>
  <si>
    <t>为调整预算%</t>
    <phoneticPr fontId="3" type="noConversion"/>
  </si>
  <si>
    <t xml:space="preserve">      其他国有资本经营预算企业利润收入</t>
    <phoneticPr fontId="3" type="noConversion"/>
  </si>
  <si>
    <r>
      <t xml:space="preserve">  </t>
    </r>
    <r>
      <rPr>
        <sz val="12"/>
        <rFont val="宋体"/>
        <family val="3"/>
        <charset val="134"/>
      </rPr>
      <t xml:space="preserve">    改革成本支出</t>
    </r>
    <phoneticPr fontId="3" type="noConversion"/>
  </si>
  <si>
    <r>
      <t>备注：国有资本经营预算收入目前按国有企业经营净利润1</t>
    </r>
    <r>
      <rPr>
        <sz val="12"/>
        <rFont val="宋体"/>
        <family val="3"/>
        <charset val="134"/>
      </rPr>
      <t>0%比例上交。</t>
    </r>
    <phoneticPr fontId="3" type="noConversion"/>
  </si>
  <si>
    <t>单位：万元</t>
    <phoneticPr fontId="20" type="noConversion"/>
  </si>
  <si>
    <r>
      <t>项</t>
    </r>
    <r>
      <rPr>
        <sz val="12"/>
        <rFont val="Times New Roman"/>
        <family val="1"/>
      </rPr>
      <t xml:space="preserve">                         </t>
    </r>
    <r>
      <rPr>
        <sz val="12"/>
        <rFont val="宋体"/>
        <family val="3"/>
        <charset val="134"/>
      </rPr>
      <t>目</t>
    </r>
    <phoneticPr fontId="3" type="noConversion"/>
  </si>
  <si>
    <t>2016年实绩</t>
    <phoneticPr fontId="3" type="noConversion"/>
  </si>
  <si>
    <r>
      <t xml:space="preserve">            </t>
    </r>
    <r>
      <rPr>
        <sz val="12"/>
        <color indexed="8"/>
        <rFont val="宋体"/>
        <family val="3"/>
        <charset val="134"/>
      </rPr>
      <t>其他政府办公厅</t>
    </r>
    <r>
      <rPr>
        <sz val="12"/>
        <color indexed="8"/>
        <rFont val="Times New Roman"/>
        <family val="1"/>
      </rPr>
      <t>(</t>
    </r>
    <r>
      <rPr>
        <sz val="12"/>
        <color indexed="8"/>
        <rFont val="宋体"/>
        <family val="3"/>
        <charset val="134"/>
      </rPr>
      <t>室</t>
    </r>
    <r>
      <rPr>
        <sz val="12"/>
        <color indexed="8"/>
        <rFont val="Times New Roman"/>
        <family val="1"/>
      </rPr>
      <t>)</t>
    </r>
    <r>
      <rPr>
        <sz val="12"/>
        <color indexed="8"/>
        <rFont val="宋体"/>
        <family val="3"/>
        <charset val="134"/>
      </rPr>
      <t>及相关机构事务支出</t>
    </r>
    <phoneticPr fontId="3" type="noConversion"/>
  </si>
  <si>
    <t xml:space="preserve">      事业运行</t>
    <phoneticPr fontId="3" type="noConversion"/>
  </si>
  <si>
    <r>
      <t xml:space="preserve">            </t>
    </r>
    <r>
      <rPr>
        <sz val="12"/>
        <color indexed="8"/>
        <rFont val="宋体"/>
        <family val="3"/>
        <charset val="134"/>
      </rPr>
      <t>行政运行</t>
    </r>
    <phoneticPr fontId="3" type="noConversion"/>
  </si>
  <si>
    <r>
      <t xml:space="preserve">            </t>
    </r>
    <r>
      <rPr>
        <sz val="12"/>
        <color indexed="8"/>
        <rFont val="宋体"/>
        <family val="3"/>
        <charset val="134"/>
      </rPr>
      <t>一般行政管理事务</t>
    </r>
    <phoneticPr fontId="3" type="noConversion"/>
  </si>
  <si>
    <r>
      <t xml:space="preserve">            </t>
    </r>
    <r>
      <rPr>
        <sz val="12"/>
        <color indexed="8"/>
        <rFont val="宋体"/>
        <family val="3"/>
        <charset val="134"/>
      </rPr>
      <t>治安管理</t>
    </r>
    <phoneticPr fontId="3" type="noConversion"/>
  </si>
  <si>
    <r>
      <t xml:space="preserve">            </t>
    </r>
    <r>
      <rPr>
        <sz val="12"/>
        <color indexed="8"/>
        <rFont val="宋体"/>
        <family val="3"/>
        <charset val="134"/>
      </rPr>
      <t>刑事侦查</t>
    </r>
    <phoneticPr fontId="3" type="noConversion"/>
  </si>
  <si>
    <r>
      <t xml:space="preserve">            </t>
    </r>
    <r>
      <rPr>
        <sz val="12"/>
        <color indexed="8"/>
        <rFont val="宋体"/>
        <family val="3"/>
        <charset val="134"/>
      </rPr>
      <t>经济犯罪侦查</t>
    </r>
    <phoneticPr fontId="3" type="noConversion"/>
  </si>
  <si>
    <r>
      <t xml:space="preserve">            </t>
    </r>
    <r>
      <rPr>
        <sz val="12"/>
        <color indexed="8"/>
        <rFont val="宋体"/>
        <family val="3"/>
        <charset val="134"/>
      </rPr>
      <t>出入境管理</t>
    </r>
    <phoneticPr fontId="3" type="noConversion"/>
  </si>
  <si>
    <r>
      <t xml:space="preserve">            </t>
    </r>
    <r>
      <rPr>
        <sz val="12"/>
        <color indexed="8"/>
        <rFont val="宋体"/>
        <family val="3"/>
        <charset val="134"/>
      </rPr>
      <t>禁毒管理</t>
    </r>
    <phoneticPr fontId="3" type="noConversion"/>
  </si>
  <si>
    <r>
      <t xml:space="preserve">            </t>
    </r>
    <r>
      <rPr>
        <sz val="12"/>
        <color indexed="8"/>
        <rFont val="宋体"/>
        <family val="3"/>
        <charset val="134"/>
      </rPr>
      <t>道路交通管理</t>
    </r>
    <phoneticPr fontId="3" type="noConversion"/>
  </si>
  <si>
    <r>
      <t xml:space="preserve">            </t>
    </r>
    <r>
      <rPr>
        <sz val="12"/>
        <color indexed="8"/>
        <rFont val="宋体"/>
        <family val="3"/>
        <charset val="134"/>
      </rPr>
      <t>网络侦控管理</t>
    </r>
    <phoneticPr fontId="3" type="noConversion"/>
  </si>
  <si>
    <r>
      <t xml:space="preserve">            </t>
    </r>
    <r>
      <rPr>
        <sz val="12"/>
        <color indexed="8"/>
        <rFont val="宋体"/>
        <family val="3"/>
        <charset val="134"/>
      </rPr>
      <t>反恐怖</t>
    </r>
    <phoneticPr fontId="3" type="noConversion"/>
  </si>
  <si>
    <r>
      <t xml:space="preserve">            </t>
    </r>
    <r>
      <rPr>
        <sz val="12"/>
        <color indexed="8"/>
        <rFont val="宋体"/>
        <family val="3"/>
        <charset val="134"/>
      </rPr>
      <t>居民身份证管理</t>
    </r>
    <phoneticPr fontId="3" type="noConversion"/>
  </si>
  <si>
    <r>
      <t xml:space="preserve">            </t>
    </r>
    <r>
      <rPr>
        <sz val="12"/>
        <color indexed="8"/>
        <rFont val="宋体"/>
        <family val="3"/>
        <charset val="134"/>
      </rPr>
      <t>拘押收教场所管理</t>
    </r>
    <phoneticPr fontId="3" type="noConversion"/>
  </si>
  <si>
    <r>
      <t xml:space="preserve">            </t>
    </r>
    <r>
      <rPr>
        <sz val="12"/>
        <color indexed="8"/>
        <rFont val="宋体"/>
        <family val="3"/>
        <charset val="134"/>
      </rPr>
      <t>信息化建设</t>
    </r>
    <phoneticPr fontId="3" type="noConversion"/>
  </si>
  <si>
    <r>
      <t xml:space="preserve">            </t>
    </r>
    <r>
      <rPr>
        <sz val="12"/>
        <color indexed="8"/>
        <rFont val="宋体"/>
        <family val="3"/>
        <charset val="134"/>
      </rPr>
      <t>其他公安支出</t>
    </r>
    <phoneticPr fontId="3" type="noConversion"/>
  </si>
  <si>
    <t xml:space="preserve">      其他检察支出</t>
    <phoneticPr fontId="3" type="noConversion"/>
  </si>
  <si>
    <r>
      <t xml:space="preserve">            </t>
    </r>
    <r>
      <rPr>
        <sz val="12"/>
        <color indexed="8"/>
        <rFont val="宋体"/>
        <family val="3"/>
        <charset val="134"/>
      </rPr>
      <t>其他法院支出</t>
    </r>
    <phoneticPr fontId="3" type="noConversion"/>
  </si>
  <si>
    <r>
      <t xml:space="preserve">            </t>
    </r>
    <r>
      <rPr>
        <sz val="12"/>
        <color indexed="8"/>
        <rFont val="宋体"/>
        <family val="3"/>
        <charset val="134"/>
      </rPr>
      <t>社区矫正</t>
    </r>
    <phoneticPr fontId="3" type="noConversion"/>
  </si>
  <si>
    <r>
      <t xml:space="preserve">            </t>
    </r>
    <r>
      <rPr>
        <sz val="12"/>
        <color indexed="8"/>
        <rFont val="宋体"/>
        <family val="3"/>
        <charset val="134"/>
      </rPr>
      <t>其他教育管理事务支出</t>
    </r>
    <phoneticPr fontId="3" type="noConversion"/>
  </si>
  <si>
    <r>
      <t xml:space="preserve">            </t>
    </r>
    <r>
      <rPr>
        <sz val="12"/>
        <color indexed="8"/>
        <rFont val="宋体"/>
        <family val="3"/>
        <charset val="134"/>
      </rPr>
      <t>培训支出</t>
    </r>
    <phoneticPr fontId="20" type="noConversion"/>
  </si>
  <si>
    <r>
      <t xml:space="preserve">            </t>
    </r>
    <r>
      <rPr>
        <sz val="12"/>
        <color indexed="8"/>
        <rFont val="宋体"/>
        <family val="3"/>
        <charset val="134"/>
      </rPr>
      <t>科技成果转化与扩散</t>
    </r>
    <phoneticPr fontId="3" type="noConversion"/>
  </si>
  <si>
    <r>
      <t xml:space="preserve">            </t>
    </r>
    <r>
      <rPr>
        <sz val="12"/>
        <color indexed="8"/>
        <rFont val="宋体"/>
        <family val="3"/>
        <charset val="134"/>
      </rPr>
      <t>青少年科技活动</t>
    </r>
    <phoneticPr fontId="3" type="noConversion"/>
  </si>
  <si>
    <r>
      <t xml:space="preserve">            </t>
    </r>
    <r>
      <rPr>
        <sz val="12"/>
        <color indexed="8"/>
        <rFont val="宋体"/>
        <family val="3"/>
        <charset val="134"/>
      </rPr>
      <t>科技奖励</t>
    </r>
    <phoneticPr fontId="3" type="noConversion"/>
  </si>
  <si>
    <r>
      <t xml:space="preserve">        </t>
    </r>
    <r>
      <rPr>
        <sz val="12"/>
        <color indexed="8"/>
        <rFont val="宋体"/>
        <family val="3"/>
        <charset val="134"/>
      </rPr>
      <t>新闻出版广播影视</t>
    </r>
    <phoneticPr fontId="3" type="noConversion"/>
  </si>
  <si>
    <r>
      <t xml:space="preserve">            </t>
    </r>
    <r>
      <rPr>
        <sz val="12"/>
        <color indexed="8"/>
        <rFont val="宋体"/>
        <family val="3"/>
        <charset val="134"/>
      </rPr>
      <t>文化产业发展专项支出</t>
    </r>
    <phoneticPr fontId="3" type="noConversion"/>
  </si>
  <si>
    <r>
      <t xml:space="preserve">            </t>
    </r>
    <r>
      <rPr>
        <sz val="12"/>
        <color indexed="8"/>
        <rFont val="宋体"/>
        <family val="3"/>
        <charset val="134"/>
      </rPr>
      <t>劳动保障监察</t>
    </r>
    <phoneticPr fontId="3" type="noConversion"/>
  </si>
  <si>
    <r>
      <t xml:space="preserve">            </t>
    </r>
    <r>
      <rPr>
        <sz val="12"/>
        <color indexed="8"/>
        <rFont val="宋体"/>
        <family val="3"/>
        <charset val="134"/>
      </rPr>
      <t>其他人力资源和社会保障管理事务支出</t>
    </r>
    <phoneticPr fontId="3" type="noConversion"/>
  </si>
  <si>
    <r>
      <t xml:space="preserve">            </t>
    </r>
    <r>
      <rPr>
        <sz val="12"/>
        <color indexed="8"/>
        <rFont val="宋体"/>
        <family val="3"/>
        <charset val="134"/>
      </rPr>
      <t>机关事业单位基本养老保险缴费支出</t>
    </r>
    <phoneticPr fontId="3" type="noConversion"/>
  </si>
  <si>
    <r>
      <t xml:space="preserve">            </t>
    </r>
    <r>
      <rPr>
        <sz val="12"/>
        <color indexed="8"/>
        <rFont val="宋体"/>
        <family val="3"/>
        <charset val="134"/>
      </rPr>
      <t>机关事业单位职业年金缴费支出</t>
    </r>
    <phoneticPr fontId="3" type="noConversion"/>
  </si>
  <si>
    <r>
      <t xml:space="preserve">            </t>
    </r>
    <r>
      <rPr>
        <sz val="12"/>
        <color indexed="8"/>
        <rFont val="宋体"/>
        <family val="3"/>
        <charset val="134"/>
      </rPr>
      <t>对机关事业单位基本养老保险基金的补助</t>
    </r>
    <phoneticPr fontId="3" type="noConversion"/>
  </si>
  <si>
    <r>
      <t xml:space="preserve">            </t>
    </r>
    <r>
      <rPr>
        <sz val="12"/>
        <color indexed="8"/>
        <rFont val="宋体"/>
        <family val="3"/>
        <charset val="134"/>
      </rPr>
      <t>儿童福利</t>
    </r>
    <phoneticPr fontId="3" type="noConversion"/>
  </si>
  <si>
    <r>
      <t xml:space="preserve">        </t>
    </r>
    <r>
      <rPr>
        <sz val="12"/>
        <color indexed="8"/>
        <rFont val="宋体"/>
        <family val="3"/>
        <charset val="134"/>
      </rPr>
      <t>中医药</t>
    </r>
    <phoneticPr fontId="3" type="noConversion"/>
  </si>
  <si>
    <r>
      <t xml:space="preserve">            </t>
    </r>
    <r>
      <rPr>
        <sz val="12"/>
        <color indexed="8"/>
        <rFont val="宋体"/>
        <family val="3"/>
        <charset val="134"/>
      </rPr>
      <t>中医</t>
    </r>
    <r>
      <rPr>
        <sz val="12"/>
        <color indexed="8"/>
        <rFont val="Times New Roman"/>
        <family val="1"/>
      </rPr>
      <t>(</t>
    </r>
    <r>
      <rPr>
        <sz val="12"/>
        <color indexed="8"/>
        <rFont val="宋体"/>
        <family val="3"/>
        <charset val="134"/>
      </rPr>
      <t>民族医</t>
    </r>
    <r>
      <rPr>
        <sz val="12"/>
        <color indexed="8"/>
        <rFont val="Times New Roman"/>
        <family val="1"/>
      </rPr>
      <t>)</t>
    </r>
    <r>
      <rPr>
        <sz val="12"/>
        <color indexed="8"/>
        <rFont val="宋体"/>
        <family val="3"/>
        <charset val="134"/>
      </rPr>
      <t>药专项</t>
    </r>
    <phoneticPr fontId="3" type="noConversion"/>
  </si>
  <si>
    <r>
      <t xml:space="preserve">            </t>
    </r>
    <r>
      <rPr>
        <sz val="12"/>
        <color indexed="8"/>
        <rFont val="宋体"/>
        <family val="3"/>
        <charset val="134"/>
      </rPr>
      <t>食品安全事务</t>
    </r>
    <phoneticPr fontId="3" type="noConversion"/>
  </si>
  <si>
    <r>
      <t xml:space="preserve">            </t>
    </r>
    <r>
      <rPr>
        <sz val="12"/>
        <color indexed="8"/>
        <rFont val="宋体"/>
        <family val="3"/>
        <charset val="134"/>
      </rPr>
      <t>小城镇基础设施建设</t>
    </r>
    <phoneticPr fontId="3" type="noConversion"/>
  </si>
  <si>
    <r>
      <t xml:space="preserve">       </t>
    </r>
    <r>
      <rPr>
        <sz val="12"/>
        <color indexed="8"/>
        <rFont val="宋体"/>
        <family val="3"/>
        <charset val="134"/>
      </rPr>
      <t>其他金融支出</t>
    </r>
    <r>
      <rPr>
        <sz val="12"/>
        <color indexed="8"/>
        <rFont val="宋体"/>
        <family val="3"/>
        <charset val="134"/>
      </rPr>
      <t/>
    </r>
    <phoneticPr fontId="3" type="noConversion"/>
  </si>
  <si>
    <r>
      <t xml:space="preserve">            </t>
    </r>
    <r>
      <rPr>
        <sz val="12"/>
        <color indexed="8"/>
        <rFont val="宋体"/>
        <family val="3"/>
        <charset val="134"/>
      </rPr>
      <t>其他金融支出</t>
    </r>
    <r>
      <rPr>
        <sz val="12"/>
        <color indexed="8"/>
        <rFont val="Times New Roman"/>
        <family val="1"/>
      </rPr>
      <t/>
    </r>
    <phoneticPr fontId="3" type="noConversion"/>
  </si>
  <si>
    <r>
      <t xml:space="preserve">         </t>
    </r>
    <r>
      <rPr>
        <sz val="12"/>
        <color indexed="8"/>
        <rFont val="宋体"/>
        <family val="3"/>
        <charset val="134"/>
      </rPr>
      <t>地方政府一般债务付息支出</t>
    </r>
    <phoneticPr fontId="3" type="noConversion"/>
  </si>
  <si>
    <r>
      <t xml:space="preserve">            </t>
    </r>
    <r>
      <rPr>
        <sz val="12"/>
        <color indexed="8"/>
        <rFont val="宋体"/>
        <family val="3"/>
        <charset val="134"/>
      </rPr>
      <t>地方政府一般债券付息支出</t>
    </r>
    <phoneticPr fontId="3" type="noConversion"/>
  </si>
  <si>
    <r>
      <t xml:space="preserve">         </t>
    </r>
    <r>
      <rPr>
        <sz val="12"/>
        <color indexed="8"/>
        <rFont val="宋体"/>
        <family val="3"/>
        <charset val="134"/>
      </rPr>
      <t>地方政府一般债务发行费用支出</t>
    </r>
    <phoneticPr fontId="3" type="noConversion"/>
  </si>
  <si>
    <r>
      <t xml:space="preserve">            </t>
    </r>
    <r>
      <rPr>
        <sz val="12"/>
        <color indexed="8"/>
        <rFont val="宋体"/>
        <family val="3"/>
        <charset val="134"/>
      </rPr>
      <t>其他工商行政管理事务支出</t>
    </r>
    <phoneticPr fontId="3" type="noConversion"/>
  </si>
  <si>
    <r>
      <t>项</t>
    </r>
    <r>
      <rPr>
        <sz val="12"/>
        <rFont val="Times New Roman"/>
        <family val="1"/>
      </rPr>
      <t xml:space="preserve">                                 </t>
    </r>
    <r>
      <rPr>
        <sz val="12"/>
        <rFont val="宋体"/>
        <family val="3"/>
        <charset val="134"/>
      </rPr>
      <t>目</t>
    </r>
    <phoneticPr fontId="3" type="noConversion"/>
  </si>
  <si>
    <t>2016年决算数</t>
    <phoneticPr fontId="3" type="noConversion"/>
  </si>
  <si>
    <t xml:space="preserve">          专项转移支付收入</t>
    <phoneticPr fontId="27" type="noConversion"/>
  </si>
  <si>
    <t>项    目</t>
    <phoneticPr fontId="3" type="noConversion"/>
  </si>
  <si>
    <t xml:space="preserve">     工资福利支出</t>
    <phoneticPr fontId="16" type="noConversion"/>
  </si>
  <si>
    <t xml:space="preserve">          基本工资</t>
    <phoneticPr fontId="16" type="noConversion"/>
  </si>
  <si>
    <t xml:space="preserve">          津贴补贴</t>
    <phoneticPr fontId="16" type="noConversion"/>
  </si>
  <si>
    <t xml:space="preserve">          奖金</t>
    <phoneticPr fontId="16" type="noConversion"/>
  </si>
  <si>
    <t xml:space="preserve">          其他社会保障缴费</t>
    <phoneticPr fontId="16" type="noConversion"/>
  </si>
  <si>
    <t xml:space="preserve">          绩效工资</t>
    <phoneticPr fontId="16" type="noConversion"/>
  </si>
  <si>
    <t xml:space="preserve">          机关事业单位基本养老保险缴费</t>
    <phoneticPr fontId="16" type="noConversion"/>
  </si>
  <si>
    <t xml:space="preserve">          职业年金缴费</t>
    <phoneticPr fontId="16" type="noConversion"/>
  </si>
  <si>
    <t xml:space="preserve">          其他工资福利支出</t>
    <phoneticPr fontId="16" type="noConversion"/>
  </si>
  <si>
    <t xml:space="preserve">      商品和服务支出</t>
    <phoneticPr fontId="16" type="noConversion"/>
  </si>
  <si>
    <t xml:space="preserve">          办公印刷费</t>
    <phoneticPr fontId="16" type="noConversion"/>
  </si>
  <si>
    <t xml:space="preserve">          咨询手续费</t>
    <phoneticPr fontId="16" type="noConversion"/>
  </si>
  <si>
    <t xml:space="preserve">          水费</t>
    <phoneticPr fontId="16" type="noConversion"/>
  </si>
  <si>
    <t xml:space="preserve">          电费</t>
    <phoneticPr fontId="16" type="noConversion"/>
  </si>
  <si>
    <t xml:space="preserve">          邮电费</t>
    <phoneticPr fontId="16" type="noConversion"/>
  </si>
  <si>
    <t xml:space="preserve">          物业管理费</t>
    <phoneticPr fontId="16" type="noConversion"/>
  </si>
  <si>
    <t xml:space="preserve">          差旅费</t>
    <phoneticPr fontId="16" type="noConversion"/>
  </si>
  <si>
    <t xml:space="preserve">          维修（护）费</t>
    <phoneticPr fontId="16" type="noConversion"/>
  </si>
  <si>
    <t xml:space="preserve">          租赁费</t>
    <phoneticPr fontId="16" type="noConversion"/>
  </si>
  <si>
    <t xml:space="preserve">          会议培训费</t>
    <phoneticPr fontId="16" type="noConversion"/>
  </si>
  <si>
    <t xml:space="preserve">          公务接待费</t>
    <phoneticPr fontId="16" type="noConversion"/>
  </si>
  <si>
    <t xml:space="preserve">          专用材料费</t>
    <phoneticPr fontId="16" type="noConversion"/>
  </si>
  <si>
    <t xml:space="preserve">          被装购置费</t>
    <phoneticPr fontId="16" type="noConversion"/>
  </si>
  <si>
    <t xml:space="preserve">          专用燃料费</t>
    <phoneticPr fontId="16" type="noConversion"/>
  </si>
  <si>
    <t xml:space="preserve">          劳务费</t>
    <phoneticPr fontId="16" type="noConversion"/>
  </si>
  <si>
    <t xml:space="preserve">          委托业务费</t>
    <phoneticPr fontId="16" type="noConversion"/>
  </si>
  <si>
    <t xml:space="preserve">          工会经费</t>
    <phoneticPr fontId="16" type="noConversion"/>
  </si>
  <si>
    <t xml:space="preserve">          福利费</t>
    <phoneticPr fontId="16" type="noConversion"/>
  </si>
  <si>
    <t xml:space="preserve">          公务用车运行维护费</t>
    <phoneticPr fontId="16" type="noConversion"/>
  </si>
  <si>
    <t xml:space="preserve">          其他交通费用</t>
    <phoneticPr fontId="16" type="noConversion"/>
  </si>
  <si>
    <t xml:space="preserve">          其他商品和服务支出</t>
    <phoneticPr fontId="16" type="noConversion"/>
  </si>
  <si>
    <t xml:space="preserve">      对个人和家庭的补助支出</t>
    <phoneticPr fontId="16" type="noConversion"/>
  </si>
  <si>
    <t xml:space="preserve">          离休费</t>
    <phoneticPr fontId="16" type="noConversion"/>
  </si>
  <si>
    <t xml:space="preserve">          退休费</t>
    <phoneticPr fontId="16" type="noConversion"/>
  </si>
  <si>
    <t xml:space="preserve">          退职（役）费</t>
    <phoneticPr fontId="16" type="noConversion"/>
  </si>
  <si>
    <t xml:space="preserve">          生活补助</t>
    <phoneticPr fontId="16" type="noConversion"/>
  </si>
  <si>
    <t xml:space="preserve">          医疗费</t>
    <phoneticPr fontId="16" type="noConversion"/>
  </si>
  <si>
    <t xml:space="preserve">          助学金</t>
    <phoneticPr fontId="16" type="noConversion"/>
  </si>
  <si>
    <t xml:space="preserve">          奖励金</t>
    <phoneticPr fontId="16" type="noConversion"/>
  </si>
  <si>
    <t xml:space="preserve">          住房公积金</t>
    <phoneticPr fontId="16" type="noConversion"/>
  </si>
  <si>
    <t xml:space="preserve">          购房补贴</t>
    <phoneticPr fontId="16" type="noConversion"/>
  </si>
  <si>
    <t xml:space="preserve">          其他对个人和家庭的补助支出</t>
    <phoneticPr fontId="16" type="noConversion"/>
  </si>
  <si>
    <t xml:space="preserve">          抚恤金</t>
    <phoneticPr fontId="3" type="noConversion"/>
  </si>
  <si>
    <t xml:space="preserve">          因公出国（境）费用</t>
    <phoneticPr fontId="3" type="noConversion"/>
  </si>
  <si>
    <t>2016决算数</t>
    <phoneticPr fontId="3" type="noConversion"/>
  </si>
  <si>
    <t xml:space="preserve">          提租补贴</t>
    <phoneticPr fontId="27" type="noConversion"/>
  </si>
  <si>
    <t>2016年调整预算</t>
  </si>
  <si>
    <t>附表四</t>
    <phoneticPr fontId="3" type="noConversion"/>
  </si>
  <si>
    <t xml:space="preserve">      4、“其他支出”预算完成率较低主要是调整预算中部分预留项目在实际执行过程中调整分解至其他相关科目。</t>
    <phoneticPr fontId="3" type="noConversion"/>
  </si>
  <si>
    <t xml:space="preserve">    其中： 结转下年专项资金</t>
    <phoneticPr fontId="16" type="noConversion"/>
  </si>
  <si>
    <t>（三）改征增值税</t>
    <phoneticPr fontId="3" type="noConversion"/>
  </si>
  <si>
    <t>（四）营业税</t>
    <phoneticPr fontId="3" type="noConversion"/>
  </si>
  <si>
    <t xml:space="preserve">      3、“农林水支出”下降较大主要是上年存在石桥河二期整治等不可比因素。</t>
    <phoneticPr fontId="3" type="noConversion"/>
  </si>
  <si>
    <t xml:space="preserve">一、地方一般公共预算收入        </t>
    <phoneticPr fontId="3" type="noConversion"/>
  </si>
  <si>
    <t>二、上划中央收入</t>
    <phoneticPr fontId="3" type="noConversion"/>
  </si>
  <si>
    <t xml:space="preserve">  1、增值税       </t>
    <phoneticPr fontId="3" type="noConversion"/>
  </si>
  <si>
    <t xml:space="preserve">  2、营业税             </t>
    <phoneticPr fontId="3" type="noConversion"/>
  </si>
  <si>
    <t xml:space="preserve">  3、企业所得税40％          </t>
    <phoneticPr fontId="3" type="noConversion"/>
  </si>
  <si>
    <t xml:space="preserve">  4、个人所得税40％          </t>
    <phoneticPr fontId="3" type="noConversion"/>
  </si>
  <si>
    <t xml:space="preserve">  5、城市维护建设税     </t>
    <phoneticPr fontId="3" type="noConversion"/>
  </si>
  <si>
    <t xml:space="preserve">  6、其他各税           </t>
    <phoneticPr fontId="3" type="noConversion"/>
  </si>
  <si>
    <t xml:space="preserve">  1、增值税75％ </t>
    <phoneticPr fontId="3" type="noConversion"/>
  </si>
  <si>
    <t xml:space="preserve">  2、消费税</t>
    <phoneticPr fontId="3" type="noConversion"/>
  </si>
  <si>
    <t xml:space="preserve">  3、企业所得税60％ </t>
    <phoneticPr fontId="3" type="noConversion"/>
  </si>
  <si>
    <t xml:space="preserve">  4、个人所得税60％ </t>
    <phoneticPr fontId="3" type="noConversion"/>
  </si>
  <si>
    <t xml:space="preserve"> 1、一般公共服务支出</t>
    <phoneticPr fontId="3" type="noConversion"/>
  </si>
  <si>
    <t xml:space="preserve"> 2、公共安全支出</t>
    <phoneticPr fontId="3" type="noConversion"/>
  </si>
  <si>
    <t xml:space="preserve"> 3、教育支出</t>
    <phoneticPr fontId="3" type="noConversion"/>
  </si>
  <si>
    <t xml:space="preserve"> 4、科学技术支出</t>
    <phoneticPr fontId="3" type="noConversion"/>
  </si>
  <si>
    <t xml:space="preserve"> 5、文化体育与传媒支出</t>
    <phoneticPr fontId="3" type="noConversion"/>
  </si>
  <si>
    <t xml:space="preserve"> 6、社会保障和就业支出</t>
    <phoneticPr fontId="3" type="noConversion"/>
  </si>
  <si>
    <t xml:space="preserve"> 7、医疗卫生与计划生育支出</t>
    <phoneticPr fontId="3" type="noConversion"/>
  </si>
  <si>
    <t xml:space="preserve"> 8、城乡社区支出</t>
    <phoneticPr fontId="3" type="noConversion"/>
  </si>
  <si>
    <t xml:space="preserve"> 9、农林水支出</t>
    <phoneticPr fontId="3" type="noConversion"/>
  </si>
  <si>
    <t xml:space="preserve"> 10、资源勘探信息等支出</t>
    <phoneticPr fontId="3" type="noConversion"/>
  </si>
  <si>
    <t xml:space="preserve"> 11、商业服务业等支出</t>
    <phoneticPr fontId="3" type="noConversion"/>
  </si>
  <si>
    <t xml:space="preserve"> 12、金融支出</t>
    <phoneticPr fontId="3" type="noConversion"/>
  </si>
  <si>
    <t xml:space="preserve"> 13、国土海洋气象等支出</t>
    <phoneticPr fontId="3" type="noConversion"/>
  </si>
  <si>
    <t xml:space="preserve"> 14、住房保障支出</t>
    <phoneticPr fontId="3" type="noConversion"/>
  </si>
  <si>
    <t xml:space="preserve"> 15、其他支出</t>
    <phoneticPr fontId="3" type="noConversion"/>
  </si>
  <si>
    <t xml:space="preserve"> 16、债务付息支出</t>
    <phoneticPr fontId="3" type="noConversion"/>
  </si>
  <si>
    <t xml:space="preserve"> 17、债务发行费用支出</t>
    <phoneticPr fontId="3" type="noConversion"/>
  </si>
  <si>
    <r>
      <t xml:space="preserve">    1</t>
    </r>
    <r>
      <rPr>
        <sz val="12"/>
        <color indexed="8"/>
        <rFont val="宋体"/>
        <family val="3"/>
        <charset val="134"/>
      </rPr>
      <t>、一般公共服务支出</t>
    </r>
    <phoneticPr fontId="3" type="noConversion"/>
  </si>
  <si>
    <r>
      <t xml:space="preserve">    2</t>
    </r>
    <r>
      <rPr>
        <sz val="12"/>
        <color indexed="8"/>
        <rFont val="宋体"/>
        <family val="3"/>
        <charset val="134"/>
      </rPr>
      <t>、公共安全支出</t>
    </r>
    <phoneticPr fontId="3" type="noConversion"/>
  </si>
  <si>
    <r>
      <t xml:space="preserve">    3</t>
    </r>
    <r>
      <rPr>
        <sz val="12"/>
        <color indexed="8"/>
        <rFont val="宋体"/>
        <family val="3"/>
        <charset val="134"/>
      </rPr>
      <t>、教育支出</t>
    </r>
    <phoneticPr fontId="3" type="noConversion"/>
  </si>
  <si>
    <r>
      <t xml:space="preserve">    4</t>
    </r>
    <r>
      <rPr>
        <sz val="12"/>
        <color indexed="8"/>
        <rFont val="宋体"/>
        <family val="3"/>
        <charset val="134"/>
      </rPr>
      <t>、科学技术支出</t>
    </r>
    <phoneticPr fontId="3" type="noConversion"/>
  </si>
  <si>
    <r>
      <t xml:space="preserve">    5</t>
    </r>
    <r>
      <rPr>
        <sz val="12"/>
        <color indexed="8"/>
        <rFont val="宋体"/>
        <family val="3"/>
        <charset val="134"/>
      </rPr>
      <t>、文化体育与传媒支出</t>
    </r>
    <phoneticPr fontId="3" type="noConversion"/>
  </si>
  <si>
    <r>
      <t xml:space="preserve">    6</t>
    </r>
    <r>
      <rPr>
        <sz val="12"/>
        <color indexed="8"/>
        <rFont val="宋体"/>
        <family val="3"/>
        <charset val="134"/>
      </rPr>
      <t>、社会保障和就业支出</t>
    </r>
    <phoneticPr fontId="3" type="noConversion"/>
  </si>
  <si>
    <r>
      <t xml:space="preserve">    7</t>
    </r>
    <r>
      <rPr>
        <sz val="12"/>
        <color indexed="8"/>
        <rFont val="宋体"/>
        <family val="3"/>
        <charset val="134"/>
      </rPr>
      <t>、医疗卫生与计划生育支出</t>
    </r>
    <phoneticPr fontId="3" type="noConversion"/>
  </si>
  <si>
    <r>
      <t xml:space="preserve">   8</t>
    </r>
    <r>
      <rPr>
        <sz val="12"/>
        <color indexed="8"/>
        <rFont val="宋体"/>
        <family val="3"/>
        <charset val="134"/>
      </rPr>
      <t>、城乡社区支出</t>
    </r>
    <phoneticPr fontId="20" type="noConversion"/>
  </si>
  <si>
    <r>
      <t xml:space="preserve">   9</t>
    </r>
    <r>
      <rPr>
        <sz val="12"/>
        <color indexed="8"/>
        <rFont val="宋体"/>
        <family val="3"/>
        <charset val="134"/>
      </rPr>
      <t>、农林水支出</t>
    </r>
    <phoneticPr fontId="20" type="noConversion"/>
  </si>
  <si>
    <r>
      <t xml:space="preserve">    10</t>
    </r>
    <r>
      <rPr>
        <sz val="12"/>
        <color indexed="8"/>
        <rFont val="宋体"/>
        <family val="3"/>
        <charset val="134"/>
      </rPr>
      <t>、资源勘探信息等支出</t>
    </r>
    <phoneticPr fontId="20" type="noConversion"/>
  </si>
  <si>
    <r>
      <t xml:space="preserve">    11</t>
    </r>
    <r>
      <rPr>
        <sz val="12"/>
        <color indexed="8"/>
        <rFont val="宋体"/>
        <family val="3"/>
        <charset val="134"/>
      </rPr>
      <t>、商业服务业等支出</t>
    </r>
    <phoneticPr fontId="20" type="noConversion"/>
  </si>
  <si>
    <r>
      <t xml:space="preserve">    12</t>
    </r>
    <r>
      <rPr>
        <sz val="12"/>
        <color indexed="8"/>
        <rFont val="宋体"/>
        <family val="3"/>
        <charset val="134"/>
      </rPr>
      <t>、金融支出</t>
    </r>
    <phoneticPr fontId="20" type="noConversion"/>
  </si>
  <si>
    <r>
      <t xml:space="preserve">    13</t>
    </r>
    <r>
      <rPr>
        <sz val="12"/>
        <color indexed="8"/>
        <rFont val="宋体"/>
        <family val="3"/>
        <charset val="134"/>
      </rPr>
      <t>、国土海洋气象等支出</t>
    </r>
    <phoneticPr fontId="20" type="noConversion"/>
  </si>
  <si>
    <r>
      <t xml:space="preserve">    14</t>
    </r>
    <r>
      <rPr>
        <sz val="12"/>
        <color indexed="8"/>
        <rFont val="宋体"/>
        <family val="3"/>
        <charset val="134"/>
      </rPr>
      <t>、住房保障支出</t>
    </r>
    <phoneticPr fontId="20" type="noConversion"/>
  </si>
  <si>
    <r>
      <t xml:space="preserve">    15</t>
    </r>
    <r>
      <rPr>
        <sz val="12"/>
        <color indexed="8"/>
        <rFont val="宋体"/>
        <family val="3"/>
        <charset val="134"/>
      </rPr>
      <t>、其他支出</t>
    </r>
    <phoneticPr fontId="20" type="noConversion"/>
  </si>
  <si>
    <r>
      <t xml:space="preserve">    16</t>
    </r>
    <r>
      <rPr>
        <sz val="12"/>
        <color indexed="8"/>
        <rFont val="宋体"/>
        <family val="3"/>
        <charset val="134"/>
      </rPr>
      <t>、债务付息支出</t>
    </r>
    <phoneticPr fontId="20" type="noConversion"/>
  </si>
  <si>
    <r>
      <t xml:space="preserve">    17</t>
    </r>
    <r>
      <rPr>
        <sz val="12"/>
        <color indexed="8"/>
        <rFont val="宋体"/>
        <family val="3"/>
        <charset val="134"/>
      </rPr>
      <t>、债务发行费用支出</t>
    </r>
    <phoneticPr fontId="20" type="noConversion"/>
  </si>
  <si>
    <t>三、调入资金</t>
    <phoneticPr fontId="3" type="noConversion"/>
  </si>
  <si>
    <t>四、上解上级支出</t>
    <phoneticPr fontId="3" type="noConversion"/>
  </si>
  <si>
    <t>五、当年一般公共预算可用资金（一+二+三-四）</t>
    <phoneticPr fontId="16" type="noConversion"/>
  </si>
  <si>
    <t>六、上年结余</t>
    <phoneticPr fontId="16" type="noConversion"/>
  </si>
  <si>
    <t>八、一般公共预算累计可用资金（五+六+七）</t>
    <phoneticPr fontId="16" type="noConversion"/>
  </si>
  <si>
    <t>九、一般公共预算支出</t>
    <phoneticPr fontId="16" type="noConversion"/>
  </si>
  <si>
    <t>十、年末余额（八-九）</t>
    <phoneticPr fontId="20" type="noConversion"/>
  </si>
  <si>
    <t xml:space="preserve">   1、彩票公益金收入</t>
    <phoneticPr fontId="3" type="noConversion"/>
  </si>
  <si>
    <t xml:space="preserve">   2、其他政府性基金收入</t>
    <phoneticPr fontId="3" type="noConversion"/>
  </si>
  <si>
    <t xml:space="preserve">   2、用于社会福利的彩票公益金支出</t>
    <phoneticPr fontId="3" type="noConversion"/>
  </si>
  <si>
    <t xml:space="preserve">   3、用于体育事业的彩票公益金支出</t>
    <phoneticPr fontId="16" type="noConversion"/>
  </si>
  <si>
    <t xml:space="preserve">   4、用于教育事业的彩票公益金支出</t>
    <phoneticPr fontId="3" type="noConversion"/>
  </si>
  <si>
    <t xml:space="preserve">   5、用于残疾人事业的彩票公益金支出</t>
    <phoneticPr fontId="3" type="noConversion"/>
  </si>
  <si>
    <t xml:space="preserve">   6、其他政府性基金收入安排的支出</t>
    <phoneticPr fontId="3" type="noConversion"/>
  </si>
  <si>
    <r>
      <t xml:space="preserve"> </t>
    </r>
    <r>
      <rPr>
        <sz val="11"/>
        <color indexed="8"/>
        <rFont val="宋体"/>
        <family val="3"/>
        <charset val="134"/>
      </rPr>
      <t xml:space="preserve">  </t>
    </r>
    <r>
      <rPr>
        <sz val="12"/>
        <rFont val="宋体"/>
        <family val="3"/>
        <charset val="134"/>
      </rPr>
      <t>7、债务付息支出</t>
    </r>
    <phoneticPr fontId="3" type="noConversion"/>
  </si>
  <si>
    <r>
      <t xml:space="preserve"> </t>
    </r>
    <r>
      <rPr>
        <sz val="11"/>
        <color indexed="8"/>
        <rFont val="宋体"/>
        <family val="3"/>
        <charset val="134"/>
      </rPr>
      <t xml:space="preserve">  8、</t>
    </r>
    <r>
      <rPr>
        <sz val="12"/>
        <rFont val="宋体"/>
        <family val="3"/>
        <charset val="134"/>
      </rPr>
      <t>债务发行费用支出</t>
    </r>
    <phoneticPr fontId="3" type="noConversion"/>
  </si>
  <si>
    <t xml:space="preserve">   1、利润收入</t>
    <phoneticPr fontId="3" type="noConversion"/>
  </si>
  <si>
    <t xml:space="preserve">   1、商业服务业等支出</t>
    <phoneticPr fontId="3" type="noConversion"/>
  </si>
  <si>
    <t xml:space="preserve">   1、机关事业单位基本养老保险费收入</t>
    <phoneticPr fontId="3" type="noConversion"/>
  </si>
  <si>
    <t xml:space="preserve">   2、机关事业单位基本养老保险基金财政补助收入</t>
    <phoneticPr fontId="3" type="noConversion"/>
  </si>
  <si>
    <t xml:space="preserve">   1、机关事业单位基本养老保险基金支出</t>
    <phoneticPr fontId="3" type="noConversion"/>
  </si>
  <si>
    <t xml:space="preserve">  2、其他收入</t>
    <phoneticPr fontId="3" type="noConversion"/>
  </si>
  <si>
    <t>二、上级补助结算收入</t>
    <phoneticPr fontId="3" type="noConversion"/>
  </si>
  <si>
    <t xml:space="preserve">          上划增值税和消费税两税返还收入</t>
    <phoneticPr fontId="3" type="noConversion"/>
  </si>
  <si>
    <t xml:space="preserve">          所得税基数返还收入</t>
    <phoneticPr fontId="3" type="noConversion"/>
  </si>
  <si>
    <t xml:space="preserve">          搬迁企业结算收入</t>
    <phoneticPr fontId="16" type="noConversion"/>
  </si>
  <si>
    <t xml:space="preserve">          市体制财力专项补助收入</t>
    <phoneticPr fontId="16" type="noConversion"/>
  </si>
  <si>
    <t xml:space="preserve">          体制结算补助收入</t>
    <phoneticPr fontId="3" type="noConversion"/>
  </si>
  <si>
    <t xml:space="preserve">    其中：地方财政收入增收上解支出（40%）</t>
    <phoneticPr fontId="3" type="noConversion"/>
  </si>
  <si>
    <t xml:space="preserve">          总额分享上解支出（48.3%）</t>
    <phoneticPr fontId="16" type="noConversion"/>
  </si>
  <si>
    <t xml:space="preserve">          市属下放企业收入递增上解支出（8%）</t>
    <phoneticPr fontId="16" type="noConversion"/>
  </si>
  <si>
    <t xml:space="preserve">          体制包干上解支出</t>
    <phoneticPr fontId="16" type="noConversion"/>
  </si>
  <si>
    <t xml:space="preserve">          上划增值税和消费税两税上解支出</t>
    <phoneticPr fontId="16" type="noConversion"/>
  </si>
  <si>
    <t xml:space="preserve">          出口退税专项上解支出</t>
    <phoneticPr fontId="3" type="noConversion"/>
  </si>
  <si>
    <t xml:space="preserve">          其他体制上解支出</t>
    <phoneticPr fontId="3" type="noConversion"/>
  </si>
  <si>
    <t xml:space="preserve">    其中：“营改增”基数返还</t>
    <phoneticPr fontId="3" type="noConversion"/>
  </si>
  <si>
    <t>七、调入预算稳定调节基金</t>
    <phoneticPr fontId="16" type="noConversion"/>
  </si>
  <si>
    <t>编制日期：2017年9月</t>
    <phoneticPr fontId="3" type="noConversion"/>
  </si>
  <si>
    <t>2016年年初预算</t>
    <phoneticPr fontId="3" type="noConversion"/>
  </si>
  <si>
    <t>为年初预算</t>
    <phoneticPr fontId="3" type="noConversion"/>
  </si>
  <si>
    <t>为年初预算%</t>
    <phoneticPr fontId="3" type="noConversion"/>
  </si>
  <si>
    <t xml:space="preserve">  1、专项收入</t>
    <phoneticPr fontId="3" type="noConversion"/>
  </si>
  <si>
    <t>2016年年初预算</t>
    <phoneticPr fontId="3" type="noConversion"/>
  </si>
  <si>
    <t>2016年年初预算</t>
    <phoneticPr fontId="3" type="noConversion"/>
  </si>
  <si>
    <t>为年初预算%</t>
    <phoneticPr fontId="3" type="noConversion"/>
  </si>
  <si>
    <r>
      <t>编制日期：</t>
    </r>
    <r>
      <rPr>
        <sz val="11"/>
        <color indexed="8"/>
        <rFont val="Times New Roman"/>
        <family val="1"/>
      </rPr>
      <t>2017</t>
    </r>
    <r>
      <rPr>
        <sz val="11"/>
        <color indexed="8"/>
        <rFont val="宋体"/>
        <family val="3"/>
        <charset val="134"/>
      </rPr>
      <t>年</t>
    </r>
    <r>
      <rPr>
        <sz val="11"/>
        <color indexed="8"/>
        <rFont val="Times New Roman"/>
        <family val="1"/>
      </rPr>
      <t>9</t>
    </r>
    <r>
      <rPr>
        <sz val="11"/>
        <color indexed="8"/>
        <rFont val="宋体"/>
        <family val="3"/>
        <charset val="134"/>
      </rPr>
      <t>月</t>
    </r>
    <phoneticPr fontId="20" type="noConversion"/>
  </si>
  <si>
    <t>编制日期：2017年9月</t>
    <phoneticPr fontId="3" type="noConversion"/>
  </si>
  <si>
    <t>二○一六年一般公共预算基本支出经济分类科目明细表</t>
    <phoneticPr fontId="3" type="noConversion"/>
  </si>
  <si>
    <t xml:space="preserve">   基本支出</t>
    <phoneticPr fontId="16" type="noConversion"/>
  </si>
  <si>
    <t>二○一六年国有资本经营预算收入表</t>
    <phoneticPr fontId="3" type="noConversion"/>
  </si>
  <si>
    <t xml:space="preserve">国有资本经营预算收入            </t>
    <phoneticPr fontId="3" type="noConversion"/>
  </si>
  <si>
    <t xml:space="preserve">国有资本经营预算支出           </t>
    <phoneticPr fontId="3" type="noConversion"/>
  </si>
  <si>
    <t>二○一六年国有资本经营预算支出表</t>
    <phoneticPr fontId="3" type="noConversion"/>
  </si>
  <si>
    <t>二○一六年社会保险基金预算收入表</t>
    <phoneticPr fontId="3" type="noConversion"/>
  </si>
  <si>
    <t xml:space="preserve">社会保险基金预算收入            </t>
    <phoneticPr fontId="3" type="noConversion"/>
  </si>
  <si>
    <t xml:space="preserve">社会保险基金预算支出           </t>
    <phoneticPr fontId="3" type="noConversion"/>
  </si>
  <si>
    <t>二○一六年社会保险基金预算支出表</t>
    <phoneticPr fontId="3" type="noConversion"/>
  </si>
  <si>
    <t>项         目</t>
    <phoneticPr fontId="31" type="noConversion"/>
  </si>
  <si>
    <t>合          计</t>
    <phoneticPr fontId="31" type="noConversion"/>
  </si>
  <si>
    <t xml:space="preserve">  1.因公出国(境)费</t>
  </si>
  <si>
    <t xml:space="preserve">  2.公务接待费</t>
  </si>
  <si>
    <t xml:space="preserve">  3.公务用车购置及运行费</t>
  </si>
  <si>
    <t xml:space="preserve">        其中：公务用车购置费</t>
    <phoneticPr fontId="31" type="noConversion"/>
  </si>
  <si>
    <t xml:space="preserve">              公务用车运行费</t>
    <phoneticPr fontId="31" type="noConversion"/>
  </si>
  <si>
    <t>二○一六年一般公共预算转移支付表</t>
    <phoneticPr fontId="3" type="noConversion"/>
  </si>
  <si>
    <t>决算数</t>
    <phoneticPr fontId="31" type="noConversion"/>
  </si>
  <si>
    <t>2016年度下城区地方政府一般债务情况表</t>
    <phoneticPr fontId="39" type="noConversion"/>
  </si>
  <si>
    <t>单位:万元</t>
    <phoneticPr fontId="31" type="noConversion"/>
  </si>
  <si>
    <t>项目</t>
  </si>
  <si>
    <t>金额</t>
    <phoneticPr fontId="39" type="noConversion"/>
  </si>
  <si>
    <t>一、地方政府债务余额</t>
    <phoneticPr fontId="39" type="noConversion"/>
  </si>
  <si>
    <t>二、地方政府债务限额</t>
    <phoneticPr fontId="39" type="noConversion"/>
  </si>
  <si>
    <t>2016年度下城区地方政府专项债务情况表</t>
    <phoneticPr fontId="39" type="noConversion"/>
  </si>
  <si>
    <t>单位:万元</t>
    <phoneticPr fontId="31" type="noConversion"/>
  </si>
  <si>
    <t>金额</t>
    <phoneticPr fontId="39" type="noConversion"/>
  </si>
  <si>
    <t>编制日期：2017年9月</t>
    <phoneticPr fontId="31" type="noConversion"/>
  </si>
  <si>
    <t>编制日期：2017年9月</t>
    <phoneticPr fontId="31" type="noConversion"/>
  </si>
  <si>
    <t>单位：万元</t>
    <phoneticPr fontId="31" type="noConversion"/>
  </si>
  <si>
    <r>
      <t xml:space="preserve">项      </t>
    </r>
    <r>
      <rPr>
        <sz val="12"/>
        <rFont val="宋体"/>
        <family val="3"/>
        <charset val="134"/>
      </rPr>
      <t xml:space="preserve"> </t>
    </r>
    <r>
      <rPr>
        <sz val="12"/>
        <rFont val="宋体"/>
        <family val="3"/>
        <charset val="134"/>
      </rPr>
      <t xml:space="preserve">       目</t>
    </r>
    <phoneticPr fontId="31" type="noConversion"/>
  </si>
  <si>
    <t>上年结转</t>
    <phoneticPr fontId="31" type="noConversion"/>
  </si>
  <si>
    <t xml:space="preserve">一般公共预算支出      </t>
  </si>
  <si>
    <t xml:space="preserve"> 1，一般公共服务支出</t>
  </si>
  <si>
    <t xml:space="preserve"> 2，公共安全支出</t>
    <phoneticPr fontId="39" type="noConversion"/>
  </si>
  <si>
    <t xml:space="preserve"> 3，教育支出</t>
  </si>
  <si>
    <t xml:space="preserve"> 4，科学技术支出</t>
  </si>
  <si>
    <t xml:space="preserve"> 5，文化体育与传媒支出</t>
    <phoneticPr fontId="39" type="noConversion"/>
  </si>
  <si>
    <t xml:space="preserve"> 6，社会保障和就业支出</t>
  </si>
  <si>
    <t xml:space="preserve"> 7，医疗卫生与计划生育支出</t>
  </si>
  <si>
    <t xml:space="preserve"> 8，节能环保支出</t>
    <phoneticPr fontId="39" type="noConversion"/>
  </si>
  <si>
    <t xml:space="preserve"> 9，城乡社区支出</t>
    <phoneticPr fontId="39" type="noConversion"/>
  </si>
  <si>
    <t xml:space="preserve"> 10，农林水支出</t>
    <phoneticPr fontId="39" type="noConversion"/>
  </si>
  <si>
    <t xml:space="preserve"> 11，交通运输支出</t>
    <phoneticPr fontId="39" type="noConversion"/>
  </si>
  <si>
    <t xml:space="preserve"> 12，资源勘探信息等支出</t>
    <phoneticPr fontId="39" type="noConversion"/>
  </si>
  <si>
    <t xml:space="preserve"> 13，商业服务业等支出</t>
    <phoneticPr fontId="39" type="noConversion"/>
  </si>
  <si>
    <t xml:space="preserve"> 14，金融支出</t>
    <phoneticPr fontId="39" type="noConversion"/>
  </si>
  <si>
    <t xml:space="preserve"> 15，其他</t>
    <phoneticPr fontId="39" type="noConversion"/>
  </si>
  <si>
    <t>单位：万元</t>
    <phoneticPr fontId="39" type="noConversion"/>
  </si>
  <si>
    <r>
      <t>项</t>
    </r>
    <r>
      <rPr>
        <sz val="12"/>
        <rFont val="Times New Roman"/>
        <family val="1"/>
      </rPr>
      <t xml:space="preserve">                         </t>
    </r>
    <r>
      <rPr>
        <sz val="12"/>
        <rFont val="宋体"/>
        <family val="3"/>
        <charset val="134"/>
      </rPr>
      <t>目</t>
    </r>
    <phoneticPr fontId="31" type="noConversion"/>
  </si>
  <si>
    <t>一、上年结转</t>
    <phoneticPr fontId="31" type="noConversion"/>
  </si>
  <si>
    <t>二、上级补助收入</t>
    <phoneticPr fontId="39" type="noConversion"/>
  </si>
  <si>
    <t>三、上级补助支出</t>
    <phoneticPr fontId="39" type="noConversion"/>
  </si>
  <si>
    <t>二○一六年政府性基金转移支付表</t>
    <phoneticPr fontId="31" type="noConversion"/>
  </si>
  <si>
    <t>四、调入预算稳定调节基金</t>
    <phoneticPr fontId="39" type="noConversion"/>
  </si>
  <si>
    <t>结余</t>
    <phoneticPr fontId="39" type="noConversion"/>
  </si>
  <si>
    <t>2016年收入</t>
    <phoneticPr fontId="31" type="noConversion"/>
  </si>
  <si>
    <t>2016年支出</t>
    <phoneticPr fontId="31" type="noConversion"/>
  </si>
  <si>
    <t>二○一六年一般公共预算上级补助收支表</t>
    <phoneticPr fontId="31" type="noConversion"/>
  </si>
  <si>
    <t>决算数</t>
    <phoneticPr fontId="31" type="noConversion"/>
  </si>
  <si>
    <t>一、地方政府债务余额</t>
    <phoneticPr fontId="39" type="noConversion"/>
  </si>
  <si>
    <t>二、地方政府债务限额</t>
    <phoneticPr fontId="39" type="noConversion"/>
  </si>
  <si>
    <t xml:space="preserve">2016年下城区一般公共预算财政拨款“三公”经费表 </t>
    <phoneticPr fontId="3" type="noConversion"/>
  </si>
  <si>
    <t>二○一六年一般公共预算本级支出功能分类科目明细表</t>
    <phoneticPr fontId="20" type="noConversion"/>
  </si>
  <si>
    <t>附表五</t>
    <phoneticPr fontId="3" type="noConversion"/>
  </si>
  <si>
    <t>附表六</t>
    <phoneticPr fontId="31" type="noConversion"/>
  </si>
  <si>
    <t>附表七</t>
    <phoneticPr fontId="31" type="noConversion"/>
  </si>
  <si>
    <t>附表八</t>
    <phoneticPr fontId="3" type="noConversion"/>
  </si>
  <si>
    <t>附表九</t>
    <phoneticPr fontId="3" type="noConversion"/>
  </si>
  <si>
    <t>附表十</t>
    <phoneticPr fontId="31" type="noConversion"/>
  </si>
  <si>
    <t>附表十一</t>
    <phoneticPr fontId="31" type="noConversion"/>
  </si>
  <si>
    <t>附表十二</t>
    <phoneticPr fontId="3" type="noConversion"/>
  </si>
  <si>
    <t>附表十三</t>
    <phoneticPr fontId="3" type="noConversion"/>
  </si>
  <si>
    <t>附表十四</t>
    <phoneticPr fontId="3" type="noConversion"/>
  </si>
  <si>
    <t>附表十五</t>
    <phoneticPr fontId="3" type="noConversion"/>
  </si>
  <si>
    <t>附表十六</t>
    <phoneticPr fontId="31" type="noConversion"/>
  </si>
  <si>
    <t xml:space="preserve">   1、新增建设用地土地有偿使用费及对应专项债务收入安排的支出</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</si>
</sst>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_(* #,##0_);_(* \(#,##0\);_(* &quot;-&quot;_);_(@_)"/>
    <numFmt numFmtId="179" formatCode="#,##0_ ;\-#,##0;;"/>
  </numFmts>
  <fonts count="44">
    <font>
      <sz val="12"/>
      <name val="宋体"/>
      <charset val="134"/>
    </font>
    <font>
      <sz val="11"/>
      <color theme="1"/>
      <name val="宋体"/>
      <family val="2"/>
      <charset val="134"/>
      <scheme val="minor"/>
    </font>
    <font>
      <sz val="12"/>
      <name val="宋体"/>
      <family val="3"/>
      <charset val="134"/>
    </font>
    <font>
      <sz val="9"/>
      <name val="宋体"/>
      <family val="3"/>
      <charset val="134"/>
    </font>
    <font>
      <sz val="12"/>
      <name val="Times New Roman"/>
      <family val="1"/>
    </font>
    <font>
      <sz val="11"/>
      <name val="宋体"/>
      <family val="3"/>
      <charset val="134"/>
    </font>
    <font>
      <sz val="7"/>
      <name val="Small Fonts"/>
      <family val="2"/>
    </font>
    <font>
      <sz val="10"/>
      <name val="MS Sans Serif"/>
      <family val="2"/>
    </font>
    <font>
      <u/>
      <sz val="12"/>
      <color indexed="12"/>
      <name val="宋体"/>
      <family val="3"/>
      <charset val="134"/>
    </font>
    <font>
      <u/>
      <sz val="12"/>
      <color indexed="20"/>
      <name val="宋体"/>
      <family val="3"/>
      <charset val="134"/>
    </font>
    <font>
      <sz val="11"/>
      <color indexed="8"/>
      <name val="宋体"/>
      <family val="3"/>
      <charset val="134"/>
    </font>
    <font>
      <sz val="12"/>
      <name val="宋体"/>
      <family val="3"/>
      <charset val="134"/>
    </font>
    <font>
      <sz val="12"/>
      <color indexed="8"/>
      <name val="宋体"/>
      <family val="3"/>
      <charset val="134"/>
    </font>
    <font>
      <sz val="20"/>
      <name val="方正小标宋简体"/>
      <family val="4"/>
      <charset val="134"/>
    </font>
    <font>
      <sz val="10"/>
      <name val="宋体"/>
      <family val="3"/>
      <charset val="134"/>
    </font>
    <font>
      <sz val="14"/>
      <name val="黑体"/>
      <family val="3"/>
      <charset val="134"/>
    </font>
    <font>
      <sz val="9"/>
      <name val="宋体"/>
      <family val="3"/>
      <charset val="134"/>
    </font>
    <font>
      <sz val="10"/>
      <name val="Arial"/>
      <family val="2"/>
    </font>
    <font>
      <sz val="14"/>
      <color indexed="8"/>
      <name val="黑体"/>
      <family val="3"/>
      <charset val="134"/>
    </font>
    <font>
      <sz val="20"/>
      <color indexed="8"/>
      <name val="方正小标宋简体"/>
      <family val="4"/>
      <charset val="134"/>
    </font>
    <font>
      <sz val="9"/>
      <name val="宋体"/>
      <family val="3"/>
      <charset val="134"/>
    </font>
    <font>
      <sz val="11"/>
      <color indexed="8"/>
      <name val="宋体"/>
      <family val="3"/>
      <charset val="134"/>
    </font>
    <font>
      <sz val="11"/>
      <color indexed="8"/>
      <name val="Times New Roman"/>
      <family val="1"/>
    </font>
    <font>
      <sz val="12"/>
      <color indexed="8"/>
      <name val="宋体"/>
      <family val="3"/>
      <charset val="134"/>
    </font>
    <font>
      <sz val="12"/>
      <color indexed="8"/>
      <name val="Times New Roman"/>
      <family val="1"/>
    </font>
    <font>
      <sz val="12"/>
      <color indexed="8"/>
      <name val="宋体"/>
      <family val="3"/>
      <charset val="134"/>
    </font>
    <font>
      <sz val="11"/>
      <color indexed="8"/>
      <name val="宋体"/>
      <family val="3"/>
      <charset val="134"/>
    </font>
    <font>
      <sz val="9"/>
      <name val="宋体"/>
      <family val="3"/>
      <charset val="134"/>
    </font>
    <font>
      <sz val="12"/>
      <name val="宋体"/>
      <family val="3"/>
      <charset val="134"/>
    </font>
    <font>
      <sz val="11"/>
      <color theme="1"/>
      <name val="宋体"/>
      <family val="3"/>
      <charset val="134"/>
      <scheme val="minor"/>
    </font>
    <font>
      <sz val="12"/>
      <name val="宋体"/>
      <family val="3"/>
      <charset val="134"/>
    </font>
    <font>
      <sz val="9"/>
      <name val="宋体"/>
      <family val="3"/>
      <charset val="134"/>
    </font>
    <font>
      <sz val="11"/>
      <color theme="1"/>
      <name val="宋体"/>
      <family val="3"/>
      <charset val="134"/>
      <scheme val="minor"/>
    </font>
    <font>
      <sz val="12"/>
      <color theme="1"/>
      <name val="宋体"/>
      <family val="3"/>
      <charset val="134"/>
      <scheme val="minor"/>
    </font>
    <font>
      <sz val="14"/>
      <color theme="1"/>
      <name val="仿宋_GB2312"/>
      <family val="3"/>
      <charset val="134"/>
    </font>
    <font>
      <sz val="12"/>
      <color theme="1"/>
      <name val="仿宋_GB2312"/>
      <family val="3"/>
      <charset val="134"/>
    </font>
    <font>
      <sz val="14"/>
      <color theme="1"/>
      <name val="黑体"/>
      <family val="3"/>
      <charset val="134"/>
    </font>
    <font>
      <sz val="11"/>
      <color theme="1"/>
      <name val="宋体"/>
      <family val="2"/>
      <scheme val="minor"/>
    </font>
    <font>
      <sz val="18"/>
      <name val="方正小标宋简体"/>
      <family val="4"/>
      <charset val="134"/>
    </font>
    <font>
      <sz val="9"/>
      <name val="宋体"/>
      <family val="3"/>
      <charset val="134"/>
      <scheme val="minor"/>
    </font>
    <font>
      <b/>
      <sz val="18"/>
      <name val="方正小标宋简体"/>
      <family val="4"/>
      <charset val="134"/>
    </font>
    <font>
      <sz val="11"/>
      <name val="宋体"/>
      <family val="3"/>
      <charset val="134"/>
    </font>
    <font>
      <sz val="12"/>
      <color theme="1"/>
      <name val="宋体"/>
      <family val="2"/>
      <charset val="134"/>
      <scheme val="minor"/>
    </font>
    <font>
      <sz val="12"/>
      <name val="黑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61">
    <xf numFmtId="0" fontId="0" fillId="0" borderId="0"/>
    <xf numFmtId="37" fontId="6"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0" fontId="2" fillId="0" borderId="0"/>
    <xf numFmtId="0" fontId="29" fillId="0" borderId="0">
      <alignment vertical="center"/>
    </xf>
    <xf numFmtId="0" fontId="17" fillId="0" borderId="0" applyNumberFormat="0" applyFont="0" applyFill="0" applyBorder="0" applyAlignment="0" applyProtection="0"/>
    <xf numFmtId="0" fontId="17" fillId="0" borderId="0" applyNumberFormat="0" applyFont="0" applyFill="0" applyBorder="0" applyAlignment="0" applyProtection="0"/>
    <xf numFmtId="0" fontId="29" fillId="0" borderId="0">
      <alignment vertical="center"/>
    </xf>
    <xf numFmtId="0" fontId="29" fillId="0" borderId="0">
      <alignment vertical="center"/>
    </xf>
    <xf numFmtId="0" fontId="29" fillId="0" borderId="0">
      <alignment vertical="center"/>
    </xf>
    <xf numFmtId="0" fontId="2" fillId="0" borderId="0"/>
    <xf numFmtId="0" fontId="2" fillId="0" borderId="0"/>
    <xf numFmtId="0" fontId="29" fillId="0" borderId="0">
      <alignment vertical="center"/>
    </xf>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9" fillId="0" borderId="0"/>
    <xf numFmtId="0" fontId="2" fillId="0" borderId="0"/>
    <xf numFmtId="0" fontId="2" fillId="0" borderId="0"/>
    <xf numFmtId="0" fontId="11" fillId="0" borderId="0"/>
    <xf numFmtId="0" fontId="28" fillId="0" borderId="0"/>
    <xf numFmtId="0" fontId="2" fillId="0" borderId="0"/>
    <xf numFmtId="0" fontId="28" fillId="0" borderId="0"/>
    <xf numFmtId="0" fontId="29" fillId="0" borderId="0"/>
    <xf numFmtId="0" fontId="26" fillId="0" borderId="0">
      <alignment vertical="center"/>
    </xf>
    <xf numFmtId="0" fontId="28"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9" fillId="0" borderId="0">
      <alignment vertical="center"/>
    </xf>
    <xf numFmtId="0" fontId="29"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7" fillId="0" borderId="0"/>
    <xf numFmtId="178" fontId="2" fillId="0" borderId="0" applyFont="0" applyFill="0" applyBorder="0" applyAlignment="0" applyProtection="0"/>
    <xf numFmtId="4" fontId="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30" fillId="0" borderId="0"/>
    <xf numFmtId="0" fontId="32" fillId="0" borderId="0">
      <alignment vertical="center"/>
    </xf>
    <xf numFmtId="0" fontId="1" fillId="0" borderId="0">
      <alignment vertical="center"/>
    </xf>
    <xf numFmtId="0" fontId="37" fillId="0" borderId="0"/>
    <xf numFmtId="0" fontId="30" fillId="0" borderId="0"/>
  </cellStyleXfs>
  <cellXfs count="255">
    <xf numFmtId="0" fontId="0" fillId="0" borderId="0" xfId="0"/>
    <xf numFmtId="176" fontId="2" fillId="0" borderId="1" xfId="4" applyNumberFormat="1" applyFont="1" applyBorder="1" applyAlignment="1" applyProtection="1">
      <alignment vertical="center"/>
    </xf>
    <xf numFmtId="3" fontId="2" fillId="0" borderId="1" xfId="21" applyNumberFormat="1" applyFont="1" applyFill="1" applyBorder="1" applyAlignment="1">
      <alignment vertical="center"/>
    </xf>
    <xf numFmtId="49" fontId="2" fillId="0" borderId="1" xfId="21" applyNumberFormat="1" applyFont="1" applyBorder="1" applyAlignment="1" applyProtection="1">
      <alignment vertical="center"/>
      <protection locked="0"/>
    </xf>
    <xf numFmtId="49" fontId="2" fillId="0" borderId="1" xfId="21" applyNumberFormat="1" applyBorder="1" applyAlignment="1" applyProtection="1">
      <alignment vertical="center"/>
      <protection locked="0"/>
    </xf>
    <xf numFmtId="49" fontId="15" fillId="0" borderId="0" xfId="8" applyNumberFormat="1" applyFont="1" applyAlignment="1" applyProtection="1">
      <alignment vertical="center"/>
      <protection locked="0"/>
    </xf>
    <xf numFmtId="49" fontId="2" fillId="0" borderId="0" xfId="8" applyNumberFormat="1" applyAlignment="1" applyProtection="1">
      <alignment vertical="center"/>
      <protection locked="0"/>
    </xf>
    <xf numFmtId="0" fontId="2" fillId="0" borderId="0" xfId="8" applyAlignment="1" applyProtection="1">
      <alignment vertical="center"/>
      <protection locked="0"/>
    </xf>
    <xf numFmtId="49" fontId="5" fillId="0" borderId="0" xfId="8" applyNumberFormat="1" applyFont="1" applyAlignment="1" applyProtection="1">
      <alignment vertical="center"/>
      <protection locked="0"/>
    </xf>
    <xf numFmtId="3" fontId="5" fillId="0" borderId="0" xfId="8" applyNumberFormat="1" applyFont="1" applyAlignment="1" applyProtection="1">
      <alignment vertical="center"/>
      <protection locked="0"/>
    </xf>
    <xf numFmtId="4" fontId="5" fillId="0" borderId="0" xfId="8" applyNumberFormat="1" applyFont="1" applyAlignment="1" applyProtection="1">
      <alignment horizontal="right" vertical="center"/>
      <protection locked="0"/>
    </xf>
    <xf numFmtId="0" fontId="5" fillId="0" borderId="0" xfId="8" applyFont="1" applyAlignment="1" applyProtection="1">
      <alignment vertical="center"/>
      <protection locked="0"/>
    </xf>
    <xf numFmtId="49" fontId="2" fillId="0" borderId="1" xfId="8" applyNumberFormat="1" applyFont="1" applyBorder="1" applyAlignment="1" applyProtection="1">
      <alignment horizontal="center" vertical="center" wrapText="1"/>
      <protection locked="0"/>
    </xf>
    <xf numFmtId="3" fontId="2" fillId="0" borderId="1" xfId="8" applyNumberFormat="1" applyFont="1" applyBorder="1" applyAlignment="1" applyProtection="1">
      <alignment horizontal="center" vertical="center" wrapText="1"/>
      <protection locked="0"/>
    </xf>
    <xf numFmtId="0" fontId="2" fillId="0" borderId="0" xfId="8" applyFont="1" applyAlignment="1" applyProtection="1">
      <alignment vertical="center"/>
      <protection locked="0"/>
    </xf>
    <xf numFmtId="49" fontId="2" fillId="0" borderId="1" xfId="8" applyNumberFormat="1" applyFill="1" applyBorder="1" applyAlignment="1" applyProtection="1">
      <alignment vertical="center"/>
      <protection locked="0"/>
    </xf>
    <xf numFmtId="3" fontId="2" fillId="2" borderId="1" xfId="8" applyNumberFormat="1" applyFont="1" applyFill="1" applyBorder="1" applyAlignment="1" applyProtection="1">
      <alignment vertical="center"/>
    </xf>
    <xf numFmtId="176" fontId="2" fillId="0" borderId="1" xfId="8" applyNumberFormat="1" applyFont="1" applyBorder="1" applyAlignment="1" applyProtection="1">
      <alignment vertical="center"/>
      <protection locked="0"/>
    </xf>
    <xf numFmtId="49" fontId="2" fillId="0" borderId="1" xfId="8" applyNumberFormat="1" applyFont="1" applyBorder="1" applyAlignment="1" applyProtection="1">
      <alignment vertical="center"/>
      <protection locked="0"/>
    </xf>
    <xf numFmtId="3" fontId="2" fillId="2" borderId="1" xfId="8" applyNumberFormat="1" applyFont="1" applyFill="1" applyBorder="1" applyAlignment="1" applyProtection="1">
      <alignment vertical="center"/>
      <protection locked="0"/>
    </xf>
    <xf numFmtId="3" fontId="2" fillId="0" borderId="1" xfId="8" applyNumberFormat="1" applyFont="1" applyFill="1" applyBorder="1" applyAlignment="1" applyProtection="1">
      <alignment vertical="center"/>
    </xf>
    <xf numFmtId="3" fontId="2" fillId="0" borderId="1" xfId="8" applyNumberFormat="1" applyFont="1" applyFill="1" applyBorder="1" applyAlignment="1" applyProtection="1">
      <alignment vertical="center"/>
      <protection locked="0"/>
    </xf>
    <xf numFmtId="49" fontId="2" fillId="0" borderId="1" xfId="8" applyNumberFormat="1" applyFont="1" applyFill="1" applyBorder="1" applyAlignment="1" applyProtection="1">
      <alignment vertical="center"/>
      <protection locked="0"/>
    </xf>
    <xf numFmtId="49" fontId="2" fillId="0" borderId="1" xfId="8" applyNumberFormat="1" applyFont="1" applyBorder="1" applyAlignment="1" applyProtection="1">
      <alignment vertical="center" wrapText="1"/>
      <protection locked="0"/>
    </xf>
    <xf numFmtId="49" fontId="2" fillId="0" borderId="0" xfId="8" applyNumberFormat="1" applyFont="1" applyAlignment="1" applyProtection="1">
      <alignment vertical="center"/>
      <protection locked="0"/>
    </xf>
    <xf numFmtId="49" fontId="15" fillId="0" borderId="0" xfId="15" applyNumberFormat="1" applyFont="1" applyAlignment="1">
      <alignment vertical="center"/>
    </xf>
    <xf numFmtId="3" fontId="2" fillId="0" borderId="0" xfId="15" applyNumberFormat="1" applyAlignment="1">
      <alignment vertical="center"/>
    </xf>
    <xf numFmtId="3" fontId="2" fillId="0" borderId="0" xfId="15" applyNumberFormat="1" applyFill="1" applyAlignment="1">
      <alignment vertical="center"/>
    </xf>
    <xf numFmtId="0" fontId="2" fillId="0" borderId="0" xfId="15" applyAlignment="1">
      <alignment vertical="center"/>
    </xf>
    <xf numFmtId="49" fontId="5" fillId="0" borderId="0" xfId="15" applyNumberFormat="1" applyFont="1" applyAlignment="1" applyProtection="1">
      <alignment vertical="center"/>
      <protection locked="0"/>
    </xf>
    <xf numFmtId="3" fontId="5" fillId="0" borderId="0" xfId="15" applyNumberFormat="1" applyFont="1" applyAlignment="1">
      <alignment vertical="center"/>
    </xf>
    <xf numFmtId="3" fontId="5" fillId="0" borderId="0" xfId="15" applyNumberFormat="1" applyFont="1" applyFill="1" applyAlignment="1">
      <alignment vertical="center"/>
    </xf>
    <xf numFmtId="0" fontId="5" fillId="0" borderId="0" xfId="15" applyFont="1" applyAlignment="1">
      <alignment horizontal="right" vertical="center"/>
    </xf>
    <xf numFmtId="0" fontId="5" fillId="0" borderId="0" xfId="15" applyFont="1" applyAlignment="1">
      <alignment vertical="center"/>
    </xf>
    <xf numFmtId="0" fontId="2" fillId="0" borderId="0" xfId="15" applyFont="1" applyAlignment="1">
      <alignment vertical="center"/>
    </xf>
    <xf numFmtId="49" fontId="2" fillId="0" borderId="1" xfId="15" applyNumberFormat="1" applyFont="1" applyFill="1" applyBorder="1" applyAlignment="1">
      <alignment vertical="center"/>
    </xf>
    <xf numFmtId="3" fontId="2" fillId="0" borderId="1" xfId="15" applyNumberFormat="1" applyFont="1" applyFill="1" applyBorder="1" applyAlignment="1">
      <alignment vertical="center"/>
    </xf>
    <xf numFmtId="176" fontId="2" fillId="0" borderId="1" xfId="3" applyNumberFormat="1" applyFont="1" applyFill="1" applyBorder="1" applyAlignment="1" applyProtection="1">
      <alignment vertical="center"/>
    </xf>
    <xf numFmtId="176" fontId="2" fillId="0" borderId="1" xfId="15" applyNumberFormat="1" applyFont="1" applyBorder="1" applyAlignment="1">
      <alignment vertical="center"/>
    </xf>
    <xf numFmtId="3" fontId="12" fillId="0" borderId="1" xfId="15" applyNumberFormat="1" applyFont="1" applyFill="1" applyBorder="1" applyAlignment="1">
      <alignment vertical="center"/>
    </xf>
    <xf numFmtId="49" fontId="2" fillId="0" borderId="0" xfId="15" applyNumberFormat="1" applyFont="1" applyAlignment="1">
      <alignment vertical="center"/>
    </xf>
    <xf numFmtId="177" fontId="5" fillId="0" borderId="0" xfId="15" applyNumberFormat="1" applyFont="1" applyBorder="1" applyAlignment="1">
      <alignment vertical="center"/>
    </xf>
    <xf numFmtId="3" fontId="2" fillId="0" borderId="0" xfId="15" applyNumberFormat="1" applyFont="1" applyAlignment="1">
      <alignment vertical="center"/>
    </xf>
    <xf numFmtId="3" fontId="2" fillId="0" borderId="0" xfId="15" applyNumberFormat="1" applyFont="1" applyFill="1" applyAlignment="1">
      <alignment vertical="center"/>
    </xf>
    <xf numFmtId="49" fontId="2" fillId="0" borderId="0" xfId="15" applyNumberFormat="1" applyAlignment="1">
      <alignment vertical="center"/>
    </xf>
    <xf numFmtId="49" fontId="15" fillId="0" borderId="0" xfId="30" applyNumberFormat="1" applyFont="1" applyAlignment="1" applyProtection="1">
      <alignment vertical="center"/>
      <protection locked="0"/>
    </xf>
    <xf numFmtId="49" fontId="2" fillId="0" borderId="0" xfId="30" applyNumberFormat="1" applyAlignment="1" applyProtection="1">
      <alignment vertical="center"/>
      <protection locked="0"/>
    </xf>
    <xf numFmtId="0" fontId="2" fillId="0" borderId="0" xfId="30" applyAlignment="1" applyProtection="1">
      <alignment vertical="center"/>
      <protection locked="0"/>
    </xf>
    <xf numFmtId="49" fontId="5" fillId="0" borderId="0" xfId="30" applyNumberFormat="1" applyFont="1" applyAlignment="1" applyProtection="1">
      <alignment vertical="center"/>
      <protection locked="0"/>
    </xf>
    <xf numFmtId="3" fontId="5" fillId="0" borderId="0" xfId="30" applyNumberFormat="1" applyFont="1" applyAlignment="1" applyProtection="1">
      <alignment vertical="center"/>
      <protection locked="0"/>
    </xf>
    <xf numFmtId="4" fontId="5" fillId="0" borderId="0" xfId="30" applyNumberFormat="1" applyFont="1" applyAlignment="1" applyProtection="1">
      <alignment horizontal="right" vertical="center"/>
      <protection locked="0"/>
    </xf>
    <xf numFmtId="0" fontId="5" fillId="0" borderId="0" xfId="30" applyFont="1" applyAlignment="1" applyProtection="1">
      <alignment vertical="center"/>
      <protection locked="0"/>
    </xf>
    <xf numFmtId="49" fontId="2" fillId="0" borderId="1" xfId="30" applyNumberFormat="1" applyFont="1" applyBorder="1" applyAlignment="1" applyProtection="1">
      <alignment horizontal="center" vertical="center" wrapText="1"/>
      <protection locked="0"/>
    </xf>
    <xf numFmtId="3" fontId="2" fillId="0" borderId="1" xfId="30" applyNumberFormat="1" applyFont="1" applyBorder="1" applyAlignment="1" applyProtection="1">
      <alignment horizontal="center" vertical="center" wrapText="1"/>
      <protection locked="0"/>
    </xf>
    <xf numFmtId="0" fontId="2" fillId="0" borderId="0" xfId="30" applyFont="1" applyAlignment="1" applyProtection="1">
      <alignment vertical="center"/>
      <protection locked="0"/>
    </xf>
    <xf numFmtId="49" fontId="2" fillId="0" borderId="1" xfId="30" applyNumberFormat="1" applyFont="1" applyBorder="1" applyAlignment="1" applyProtection="1">
      <alignment vertical="center"/>
      <protection locked="0"/>
    </xf>
    <xf numFmtId="3" fontId="2" fillId="0" borderId="1" xfId="30" applyNumberFormat="1" applyFont="1" applyBorder="1" applyAlignment="1" applyProtection="1">
      <alignment vertical="center"/>
      <protection locked="0"/>
    </xf>
    <xf numFmtId="4" fontId="2" fillId="0" borderId="1" xfId="30" applyNumberFormat="1" applyFont="1" applyBorder="1" applyAlignment="1" applyProtection="1">
      <alignment vertical="center"/>
    </xf>
    <xf numFmtId="176" fontId="2" fillId="0" borderId="1" xfId="30" applyNumberFormat="1" applyFont="1" applyBorder="1" applyAlignment="1" applyProtection="1">
      <alignment vertical="center"/>
      <protection locked="0"/>
    </xf>
    <xf numFmtId="3" fontId="2" fillId="2" borderId="1" xfId="30" applyNumberFormat="1" applyFont="1" applyFill="1" applyBorder="1" applyAlignment="1" applyProtection="1">
      <alignment vertical="center"/>
      <protection locked="0"/>
    </xf>
    <xf numFmtId="49" fontId="2" fillId="0" borderId="0" xfId="30" applyNumberFormat="1" applyFont="1" applyAlignment="1" applyProtection="1">
      <alignment vertical="center"/>
      <protection locked="0"/>
    </xf>
    <xf numFmtId="49" fontId="15" fillId="0" borderId="0" xfId="30" applyNumberFormat="1" applyFont="1" applyAlignment="1">
      <alignment vertical="center"/>
    </xf>
    <xf numFmtId="3" fontId="2" fillId="0" borderId="0" xfId="30" applyNumberFormat="1" applyAlignment="1">
      <alignment vertical="center"/>
    </xf>
    <xf numFmtId="3" fontId="2" fillId="0" borderId="0" xfId="30" applyNumberFormat="1" applyFill="1" applyAlignment="1">
      <alignment vertical="center"/>
    </xf>
    <xf numFmtId="0" fontId="2" fillId="0" borderId="0" xfId="30" applyAlignment="1">
      <alignment vertical="center"/>
    </xf>
    <xf numFmtId="3" fontId="5" fillId="0" borderId="0" xfId="30" applyNumberFormat="1" applyFont="1" applyAlignment="1">
      <alignment vertical="center"/>
    </xf>
    <xf numFmtId="3" fontId="5" fillId="0" borderId="0" xfId="30" applyNumberFormat="1" applyFont="1" applyFill="1" applyAlignment="1">
      <alignment vertical="center"/>
    </xf>
    <xf numFmtId="0" fontId="5" fillId="0" borderId="0" xfId="30" applyFont="1" applyAlignment="1">
      <alignment horizontal="right" vertical="center"/>
    </xf>
    <xf numFmtId="0" fontId="5" fillId="0" borderId="0" xfId="30" applyFont="1" applyAlignment="1">
      <alignment vertical="center"/>
    </xf>
    <xf numFmtId="0" fontId="2" fillId="0" borderId="0" xfId="30" applyFont="1" applyAlignment="1">
      <alignment vertical="center"/>
    </xf>
    <xf numFmtId="3" fontId="12" fillId="2" borderId="1" xfId="30" applyNumberFormat="1" applyFont="1" applyFill="1" applyBorder="1" applyAlignment="1">
      <alignment vertical="center"/>
    </xf>
    <xf numFmtId="3" fontId="2" fillId="2" borderId="1" xfId="30" applyNumberFormat="1" applyFont="1" applyFill="1" applyBorder="1" applyAlignment="1">
      <alignment vertical="center"/>
    </xf>
    <xf numFmtId="3" fontId="2" fillId="0" borderId="1" xfId="30" applyNumberFormat="1" applyFont="1" applyFill="1" applyBorder="1" applyAlignment="1">
      <alignment vertical="center"/>
    </xf>
    <xf numFmtId="176" fontId="2" fillId="0" borderId="1" xfId="30" applyNumberFormat="1" applyFont="1" applyBorder="1" applyAlignment="1">
      <alignment vertical="center"/>
    </xf>
    <xf numFmtId="3" fontId="12" fillId="0" borderId="1" xfId="30" applyNumberFormat="1" applyFont="1" applyFill="1" applyBorder="1" applyAlignment="1">
      <alignment vertical="center"/>
    </xf>
    <xf numFmtId="3" fontId="2" fillId="0" borderId="1" xfId="31" applyNumberFormat="1" applyFont="1" applyFill="1" applyBorder="1" applyAlignment="1">
      <alignment vertical="center"/>
    </xf>
    <xf numFmtId="0" fontId="2" fillId="0" borderId="1" xfId="30" applyFont="1" applyFill="1" applyBorder="1" applyAlignment="1">
      <alignment vertical="center"/>
    </xf>
    <xf numFmtId="49" fontId="2" fillId="0" borderId="0" xfId="30" applyNumberFormat="1" applyFont="1" applyAlignment="1">
      <alignment vertical="center"/>
    </xf>
    <xf numFmtId="177" fontId="2" fillId="0" borderId="0" xfId="30" applyNumberFormat="1" applyFont="1" applyBorder="1" applyAlignment="1">
      <alignment vertical="center"/>
    </xf>
    <xf numFmtId="3" fontId="2" fillId="0" borderId="0" xfId="30" applyNumberFormat="1" applyFont="1" applyAlignment="1">
      <alignment vertical="center"/>
    </xf>
    <xf numFmtId="3" fontId="2" fillId="0" borderId="0" xfId="30" applyNumberFormat="1" applyFont="1" applyFill="1" applyAlignment="1">
      <alignment vertical="center"/>
    </xf>
    <xf numFmtId="49" fontId="2" fillId="0" borderId="0" xfId="30" applyNumberFormat="1" applyAlignment="1">
      <alignment vertical="center"/>
    </xf>
    <xf numFmtId="49" fontId="15" fillId="0" borderId="0" xfId="21" applyNumberFormat="1" applyFont="1" applyAlignment="1" applyProtection="1">
      <alignment vertical="center"/>
      <protection locked="0"/>
    </xf>
    <xf numFmtId="49" fontId="2" fillId="0" borderId="0" xfId="21" applyNumberFormat="1" applyAlignment="1" applyProtection="1">
      <alignment vertical="center"/>
      <protection locked="0"/>
    </xf>
    <xf numFmtId="0" fontId="2" fillId="0" borderId="0" xfId="21" applyAlignment="1" applyProtection="1">
      <alignment vertical="center"/>
      <protection locked="0"/>
    </xf>
    <xf numFmtId="49" fontId="5" fillId="0" borderId="0" xfId="21" applyNumberFormat="1" applyFont="1" applyAlignment="1" applyProtection="1">
      <alignment vertical="center"/>
      <protection locked="0"/>
    </xf>
    <xf numFmtId="4" fontId="5" fillId="0" borderId="0" xfId="21" applyNumberFormat="1" applyFont="1" applyAlignment="1" applyProtection="1">
      <alignment horizontal="right" vertical="center"/>
      <protection locked="0"/>
    </xf>
    <xf numFmtId="0" fontId="5" fillId="0" borderId="0" xfId="21" applyFont="1" applyAlignment="1" applyProtection="1">
      <alignment vertical="center"/>
      <protection locked="0"/>
    </xf>
    <xf numFmtId="49" fontId="2" fillId="0" borderId="1" xfId="21" applyNumberFormat="1" applyFont="1" applyBorder="1" applyAlignment="1" applyProtection="1">
      <alignment horizontal="center" vertical="center" wrapText="1"/>
      <protection locked="0"/>
    </xf>
    <xf numFmtId="3" fontId="2" fillId="0" borderId="1" xfId="21" applyNumberFormat="1" applyFont="1" applyFill="1" applyBorder="1" applyAlignment="1" applyProtection="1">
      <alignment vertical="center"/>
      <protection locked="0"/>
    </xf>
    <xf numFmtId="176" fontId="2" fillId="0" borderId="1" xfId="6" applyNumberFormat="1" applyFont="1" applyBorder="1" applyAlignment="1" applyProtection="1">
      <alignment vertical="center"/>
    </xf>
    <xf numFmtId="176" fontId="2" fillId="0" borderId="1" xfId="21" applyNumberFormat="1" applyFont="1" applyBorder="1" applyAlignment="1" applyProtection="1">
      <alignment vertical="center"/>
      <protection locked="0"/>
    </xf>
    <xf numFmtId="0" fontId="2" fillId="0" borderId="0" xfId="21" applyFont="1" applyAlignment="1" applyProtection="1">
      <alignment vertical="center"/>
      <protection locked="0"/>
    </xf>
    <xf numFmtId="0" fontId="2" fillId="0" borderId="0" xfId="21" applyFont="1" applyFill="1" applyAlignment="1" applyProtection="1">
      <alignment vertical="center"/>
      <protection locked="0"/>
    </xf>
    <xf numFmtId="3" fontId="12" fillId="0" borderId="1" xfId="21" applyNumberFormat="1" applyFont="1" applyFill="1" applyBorder="1" applyAlignment="1">
      <alignment vertical="center"/>
    </xf>
    <xf numFmtId="49" fontId="2" fillId="0" borderId="1" xfId="21" applyNumberFormat="1" applyFont="1" applyFill="1" applyBorder="1" applyAlignment="1">
      <alignment vertical="center"/>
    </xf>
    <xf numFmtId="49" fontId="2" fillId="0" borderId="0" xfId="21" applyNumberFormat="1" applyFont="1" applyAlignment="1" applyProtection="1">
      <alignment vertical="center"/>
      <protection locked="0"/>
    </xf>
    <xf numFmtId="0" fontId="2" fillId="0" borderId="0" xfId="21" applyNumberFormat="1" applyAlignment="1" applyProtection="1">
      <alignment horizontal="right" vertical="center"/>
      <protection locked="0"/>
    </xf>
    <xf numFmtId="3" fontId="2" fillId="0" borderId="0" xfId="21" applyNumberFormat="1" applyAlignment="1" applyProtection="1">
      <alignment horizontal="right" vertical="center"/>
      <protection locked="0"/>
    </xf>
    <xf numFmtId="0" fontId="18" fillId="0" borderId="0" xfId="29" applyFont="1" applyAlignment="1">
      <alignment horizontal="left" vertical="center"/>
    </xf>
    <xf numFmtId="0" fontId="29" fillId="0" borderId="0" xfId="29"/>
    <xf numFmtId="0" fontId="24" fillId="0" borderId="1" xfId="29" applyFont="1" applyBorder="1" applyAlignment="1">
      <alignment horizontal="center" vertical="center"/>
    </xf>
    <xf numFmtId="0" fontId="23" fillId="0" borderId="1" xfId="29" applyFont="1" applyBorder="1" applyAlignment="1">
      <alignment horizontal="left" vertical="center" wrapText="1"/>
    </xf>
    <xf numFmtId="3" fontId="24" fillId="0" borderId="1" xfId="29" applyNumberFormat="1" applyFont="1" applyBorder="1" applyAlignment="1">
      <alignment horizontal="right" vertical="center" wrapText="1"/>
    </xf>
    <xf numFmtId="0" fontId="24" fillId="0" borderId="1" xfId="29" applyFont="1" applyBorder="1" applyAlignment="1">
      <alignment horizontal="left" vertical="center"/>
    </xf>
    <xf numFmtId="0" fontId="23" fillId="0" borderId="1" xfId="29" applyFont="1" applyBorder="1" applyAlignment="1">
      <alignment horizontal="left" vertical="center"/>
    </xf>
    <xf numFmtId="0" fontId="23" fillId="0" borderId="1" xfId="29" applyFont="1" applyBorder="1" applyAlignment="1">
      <alignment horizontal="center" vertical="center" wrapText="1"/>
    </xf>
    <xf numFmtId="0" fontId="21" fillId="0" borderId="0" xfId="29" applyFont="1" applyAlignment="1">
      <alignment horizontal="left" vertical="center"/>
    </xf>
    <xf numFmtId="49" fontId="2" fillId="0" borderId="1" xfId="15" applyNumberFormat="1" applyFont="1" applyFill="1" applyBorder="1" applyAlignment="1">
      <alignment horizontal="center" vertical="center"/>
    </xf>
    <xf numFmtId="49" fontId="2" fillId="0" borderId="1" xfId="30" applyNumberFormat="1" applyFont="1" applyFill="1" applyBorder="1" applyAlignment="1">
      <alignment horizontal="center" vertical="center"/>
    </xf>
    <xf numFmtId="49" fontId="15" fillId="0" borderId="0" xfId="46" applyNumberFormat="1" applyFont="1" applyFill="1" applyAlignment="1">
      <alignment vertical="center"/>
    </xf>
    <xf numFmtId="0" fontId="2" fillId="0" borderId="0" xfId="15"/>
    <xf numFmtId="0" fontId="5" fillId="0" borderId="2" xfId="15" applyNumberFormat="1" applyFont="1" applyFill="1" applyBorder="1" applyAlignment="1" applyProtection="1"/>
    <xf numFmtId="0" fontId="5" fillId="0" borderId="0" xfId="15" applyFont="1" applyAlignment="1">
      <alignment horizontal="right"/>
    </xf>
    <xf numFmtId="0" fontId="12" fillId="0" borderId="1" xfId="15" applyNumberFormat="1" applyFont="1" applyFill="1" applyBorder="1" applyAlignment="1" applyProtection="1">
      <alignment horizontal="center" vertical="center" wrapText="1"/>
    </xf>
    <xf numFmtId="0" fontId="12" fillId="0" borderId="1" xfId="46" applyFont="1" applyFill="1" applyBorder="1" applyAlignment="1">
      <alignment horizontal="center" vertical="center" wrapText="1"/>
    </xf>
    <xf numFmtId="0" fontId="12" fillId="0" borderId="1" xfId="15" applyNumberFormat="1" applyFont="1" applyFill="1" applyBorder="1" applyAlignment="1" applyProtection="1">
      <alignment horizontal="left" vertical="center" wrapText="1"/>
    </xf>
    <xf numFmtId="179" fontId="25" fillId="0" borderId="1" xfId="15" applyNumberFormat="1" applyFont="1" applyFill="1" applyBorder="1" applyAlignment="1" applyProtection="1">
      <alignment vertical="center"/>
    </xf>
    <xf numFmtId="49" fontId="2" fillId="0" borderId="1" xfId="24" applyNumberFormat="1" applyFont="1" applyBorder="1" applyAlignment="1">
      <alignment vertical="center"/>
    </xf>
    <xf numFmtId="49" fontId="2" fillId="0" borderId="3" xfId="27" applyNumberFormat="1" applyFont="1" applyBorder="1" applyAlignment="1" applyProtection="1">
      <alignment vertical="center"/>
      <protection locked="0"/>
    </xf>
    <xf numFmtId="49" fontId="2" fillId="0" borderId="1" xfId="15" applyNumberFormat="1" applyFont="1" applyBorder="1" applyAlignment="1">
      <alignment vertical="center"/>
    </xf>
    <xf numFmtId="176" fontId="2" fillId="0" borderId="1" xfId="4" applyNumberFormat="1" applyFont="1" applyFill="1" applyBorder="1" applyAlignment="1" applyProtection="1">
      <alignment vertical="center"/>
    </xf>
    <xf numFmtId="49" fontId="2" fillId="0" borderId="1" xfId="18" applyNumberFormat="1" applyFont="1" applyBorder="1" applyAlignment="1" applyProtection="1">
      <alignment vertical="center" wrapText="1"/>
      <protection locked="0"/>
    </xf>
    <xf numFmtId="0" fontId="12" fillId="2" borderId="1" xfId="21" applyFont="1" applyFill="1" applyBorder="1" applyAlignment="1">
      <alignment horizontal="center" vertical="center" wrapText="1"/>
    </xf>
    <xf numFmtId="49" fontId="15" fillId="0" borderId="0" xfId="23" applyNumberFormat="1" applyFont="1" applyAlignment="1" applyProtection="1">
      <alignment vertical="center"/>
      <protection locked="0"/>
    </xf>
    <xf numFmtId="0" fontId="2" fillId="0" borderId="0" xfId="23" applyAlignment="1" applyProtection="1">
      <alignment vertical="center"/>
      <protection locked="0"/>
    </xf>
    <xf numFmtId="49" fontId="5" fillId="0" borderId="0" xfId="23" applyNumberFormat="1" applyFont="1" applyAlignment="1" applyProtection="1">
      <alignment vertical="center"/>
      <protection locked="0"/>
    </xf>
    <xf numFmtId="49" fontId="5" fillId="0" borderId="0" xfId="23" applyNumberFormat="1" applyFont="1" applyAlignment="1" applyProtection="1">
      <alignment horizontal="right" vertical="center"/>
      <protection locked="0"/>
    </xf>
    <xf numFmtId="0" fontId="5" fillId="0" borderId="0" xfId="23" applyFont="1" applyAlignment="1" applyProtection="1">
      <alignment vertical="center"/>
      <protection locked="0"/>
    </xf>
    <xf numFmtId="49" fontId="2" fillId="0" borderId="1" xfId="23" applyNumberFormat="1" applyFont="1" applyBorder="1" applyAlignment="1" applyProtection="1">
      <alignment horizontal="center" vertical="center" wrapText="1"/>
      <protection locked="0"/>
    </xf>
    <xf numFmtId="49" fontId="2" fillId="0" borderId="1" xfId="23" applyNumberFormat="1" applyFont="1" applyBorder="1" applyAlignment="1" applyProtection="1">
      <alignment vertical="center"/>
      <protection locked="0"/>
    </xf>
    <xf numFmtId="3" fontId="2" fillId="0" borderId="1" xfId="23" applyNumberFormat="1" applyFont="1" applyFill="1" applyBorder="1" applyAlignment="1" applyProtection="1">
      <alignment vertical="center"/>
      <protection locked="0"/>
    </xf>
    <xf numFmtId="0" fontId="2" fillId="0" borderId="0" xfId="23" applyFont="1" applyAlignment="1" applyProtection="1">
      <alignment vertical="center"/>
      <protection locked="0"/>
    </xf>
    <xf numFmtId="0" fontId="2" fillId="0" borderId="0" xfId="23" applyFont="1" applyFill="1" applyAlignment="1" applyProtection="1">
      <alignment vertical="center"/>
      <protection locked="0"/>
    </xf>
    <xf numFmtId="49" fontId="2" fillId="0" borderId="1" xfId="23" applyNumberFormat="1" applyBorder="1" applyAlignment="1" applyProtection="1">
      <alignment vertical="center"/>
      <protection locked="0"/>
    </xf>
    <xf numFmtId="49" fontId="2" fillId="0" borderId="0" xfId="23" applyNumberFormat="1" applyFont="1" applyAlignment="1" applyProtection="1">
      <alignment vertical="center"/>
      <protection locked="0"/>
    </xf>
    <xf numFmtId="49" fontId="2" fillId="0" borderId="0" xfId="23" applyNumberFormat="1" applyAlignment="1" applyProtection="1">
      <alignment vertical="center"/>
      <protection locked="0"/>
    </xf>
    <xf numFmtId="3" fontId="29" fillId="0" borderId="0" xfId="29" applyNumberFormat="1"/>
    <xf numFmtId="3" fontId="24" fillId="0" borderId="1" xfId="29" applyNumberFormat="1" applyFont="1" applyFill="1" applyBorder="1" applyAlignment="1">
      <alignment horizontal="right" vertical="center" wrapText="1"/>
    </xf>
    <xf numFmtId="49" fontId="15" fillId="0" borderId="0" xfId="15" applyNumberFormat="1" applyFont="1" applyAlignment="1" applyProtection="1">
      <alignment vertical="center"/>
      <protection locked="0"/>
    </xf>
    <xf numFmtId="49" fontId="2" fillId="0" borderId="0" xfId="44" applyNumberFormat="1" applyFont="1" applyFill="1" applyAlignment="1" applyProtection="1">
      <alignment horizontal="right" vertical="center"/>
      <protection locked="0"/>
    </xf>
    <xf numFmtId="0" fontId="2" fillId="0" borderId="0" xfId="44" applyFill="1" applyAlignment="1" applyProtection="1">
      <alignment vertical="center"/>
      <protection locked="0"/>
    </xf>
    <xf numFmtId="49" fontId="5" fillId="0" borderId="0" xfId="44" applyNumberFormat="1" applyFont="1" applyFill="1" applyAlignment="1" applyProtection="1">
      <alignment vertical="center"/>
      <protection locked="0"/>
    </xf>
    <xf numFmtId="4" fontId="5" fillId="0" borderId="0" xfId="44" applyNumberFormat="1" applyFont="1" applyFill="1" applyAlignment="1" applyProtection="1">
      <alignment horizontal="right" vertical="center"/>
      <protection locked="0"/>
    </xf>
    <xf numFmtId="0" fontId="5" fillId="0" borderId="0" xfId="44" applyFont="1" applyFill="1" applyAlignment="1" applyProtection="1">
      <alignment vertical="center"/>
      <protection locked="0"/>
    </xf>
    <xf numFmtId="49" fontId="2" fillId="0" borderId="1" xfId="44" applyNumberFormat="1" applyFont="1" applyFill="1" applyBorder="1" applyAlignment="1" applyProtection="1">
      <alignment horizontal="center" vertical="center" wrapText="1"/>
      <protection locked="0"/>
    </xf>
    <xf numFmtId="3" fontId="2" fillId="0" borderId="1" xfId="44" applyNumberFormat="1" applyFont="1" applyFill="1" applyBorder="1" applyAlignment="1" applyProtection="1">
      <alignment horizontal="center" vertical="center" wrapText="1"/>
      <protection locked="0"/>
    </xf>
    <xf numFmtId="0" fontId="2" fillId="0" borderId="0" xfId="44" applyFont="1" applyFill="1" applyAlignment="1" applyProtection="1">
      <alignment vertical="center"/>
      <protection locked="0"/>
    </xf>
    <xf numFmtId="49" fontId="2" fillId="0" borderId="1" xfId="44" applyNumberFormat="1" applyFont="1" applyFill="1" applyBorder="1" applyAlignment="1" applyProtection="1">
      <alignment vertical="center"/>
      <protection locked="0"/>
    </xf>
    <xf numFmtId="3" fontId="2" fillId="0" borderId="1" xfId="28" applyNumberFormat="1" applyFont="1" applyFill="1" applyBorder="1" applyAlignment="1">
      <alignment vertical="center"/>
    </xf>
    <xf numFmtId="49" fontId="2" fillId="0" borderId="0" xfId="44" applyNumberFormat="1" applyFill="1" applyAlignment="1" applyProtection="1">
      <alignment vertical="center"/>
      <protection locked="0"/>
    </xf>
    <xf numFmtId="3" fontId="2" fillId="0" borderId="1" xfId="23" applyNumberFormat="1" applyFont="1" applyFill="1" applyBorder="1" applyAlignment="1" applyProtection="1">
      <alignment horizontal="right" vertical="center"/>
      <protection locked="0"/>
    </xf>
    <xf numFmtId="176" fontId="2" fillId="0" borderId="0" xfId="21" applyNumberFormat="1" applyFont="1" applyBorder="1" applyAlignment="1" applyProtection="1">
      <alignment vertical="center"/>
      <protection locked="0"/>
    </xf>
    <xf numFmtId="0" fontId="2" fillId="0" borderId="0" xfId="23" applyFont="1" applyBorder="1" applyAlignment="1" applyProtection="1">
      <alignment vertical="center"/>
      <protection locked="0"/>
    </xf>
    <xf numFmtId="3" fontId="2" fillId="0" borderId="0" xfId="44" applyNumberFormat="1" applyFill="1" applyAlignment="1" applyProtection="1">
      <alignment vertical="center"/>
      <protection locked="0"/>
    </xf>
    <xf numFmtId="3" fontId="2" fillId="0" borderId="0" xfId="23" applyNumberFormat="1" applyFont="1" applyFill="1" applyAlignment="1" applyProtection="1">
      <alignment vertical="center"/>
      <protection locked="0"/>
    </xf>
    <xf numFmtId="49" fontId="2" fillId="0" borderId="1" xfId="43" applyNumberFormat="1" applyFont="1" applyFill="1" applyBorder="1" applyAlignment="1" applyProtection="1">
      <alignment vertical="center"/>
      <protection locked="0"/>
    </xf>
    <xf numFmtId="0" fontId="2" fillId="0" borderId="1" xfId="8" applyFont="1" applyBorder="1" applyAlignment="1" applyProtection="1">
      <alignment horizontal="center" vertical="center" wrapText="1"/>
      <protection locked="0"/>
    </xf>
    <xf numFmtId="0" fontId="2" fillId="0" borderId="1" xfId="30" applyFont="1" applyBorder="1" applyAlignment="1" applyProtection="1">
      <alignment horizontal="center" vertical="center" wrapText="1"/>
      <protection locked="0"/>
    </xf>
    <xf numFmtId="49" fontId="2" fillId="0" borderId="0" xfId="21" applyNumberFormat="1" applyFont="1" applyBorder="1" applyAlignment="1" applyProtection="1">
      <alignment horizontal="left" vertical="center"/>
      <protection locked="0"/>
    </xf>
    <xf numFmtId="0" fontId="2" fillId="0" borderId="1" xfId="21" applyNumberFormat="1" applyFont="1" applyFill="1" applyBorder="1" applyAlignment="1" applyProtection="1">
      <alignment vertical="center"/>
      <protection locked="0"/>
    </xf>
    <xf numFmtId="49" fontId="2" fillId="0" borderId="1" xfId="30" applyNumberFormat="1" applyFont="1" applyBorder="1" applyAlignment="1">
      <alignment vertical="center" wrapText="1"/>
    </xf>
    <xf numFmtId="49" fontId="2" fillId="0" borderId="1" xfId="15" applyNumberFormat="1" applyFont="1" applyBorder="1" applyAlignment="1">
      <alignment vertical="center" wrapText="1"/>
    </xf>
    <xf numFmtId="0" fontId="0" fillId="0" borderId="0" xfId="15" applyFont="1" applyAlignment="1">
      <alignment horizontal="center"/>
    </xf>
    <xf numFmtId="49" fontId="0" fillId="0" borderId="1" xfId="21" applyNumberFormat="1" applyFont="1" applyBorder="1" applyAlignment="1" applyProtection="1">
      <alignment vertical="center"/>
      <protection locked="0"/>
    </xf>
    <xf numFmtId="49" fontId="0" fillId="0" borderId="1" xfId="23" applyNumberFormat="1" applyFont="1" applyBorder="1" applyAlignment="1" applyProtection="1">
      <alignment vertical="center"/>
      <protection locked="0"/>
    </xf>
    <xf numFmtId="49" fontId="15" fillId="0" borderId="0" xfId="56" applyNumberFormat="1" applyFont="1" applyAlignment="1" applyProtection="1">
      <alignment vertical="center"/>
      <protection locked="0"/>
    </xf>
    <xf numFmtId="0" fontId="33" fillId="0" borderId="0" xfId="57" applyFont="1">
      <alignment vertical="center"/>
    </xf>
    <xf numFmtId="0" fontId="32" fillId="0" borderId="0" xfId="57">
      <alignment vertical="center"/>
    </xf>
    <xf numFmtId="0" fontId="34" fillId="0" borderId="0" xfId="57" applyFont="1" applyBorder="1" applyAlignment="1">
      <alignment horizontal="left" vertical="center"/>
    </xf>
    <xf numFmtId="0" fontId="33" fillId="0" borderId="0" xfId="57" applyFont="1" applyAlignment="1">
      <alignment horizontal="right" vertical="center" wrapText="1"/>
    </xf>
    <xf numFmtId="0" fontId="33" fillId="0" borderId="1" xfId="57" applyFont="1" applyFill="1" applyBorder="1" applyAlignment="1">
      <alignment horizontal="center" vertical="center" wrapText="1"/>
    </xf>
    <xf numFmtId="0" fontId="33" fillId="0" borderId="1" xfId="57" applyFont="1" applyBorder="1" applyAlignment="1">
      <alignment horizontal="center" vertical="center"/>
    </xf>
    <xf numFmtId="0" fontId="35" fillId="0" borderId="0" xfId="57" applyFont="1">
      <alignment vertical="center"/>
    </xf>
    <xf numFmtId="0" fontId="33" fillId="0" borderId="1" xfId="57" applyFont="1" applyBorder="1" applyAlignment="1">
      <alignment horizontal="left" vertical="center"/>
    </xf>
    <xf numFmtId="49" fontId="36" fillId="0" borderId="0" xfId="58" applyNumberFormat="1" applyFont="1" applyAlignment="1">
      <alignment vertical="center"/>
    </xf>
    <xf numFmtId="0" fontId="37" fillId="0" borderId="0" xfId="59"/>
    <xf numFmtId="49" fontId="30" fillId="0" borderId="0" xfId="58" applyNumberFormat="1" applyFont="1" applyAlignment="1" applyProtection="1">
      <alignment vertical="center"/>
      <protection locked="0"/>
    </xf>
    <xf numFmtId="49" fontId="30" fillId="0" borderId="0" xfId="58" applyNumberFormat="1" applyFont="1" applyAlignment="1" applyProtection="1">
      <alignment horizontal="right" vertical="center"/>
      <protection locked="0"/>
    </xf>
    <xf numFmtId="0" fontId="30" fillId="0" borderId="1" xfId="59" applyNumberFormat="1" applyFont="1" applyFill="1" applyBorder="1" applyAlignment="1" applyProtection="1">
      <alignment horizontal="left" vertical="center"/>
    </xf>
    <xf numFmtId="3" fontId="30" fillId="0" borderId="1" xfId="59" applyNumberFormat="1" applyFont="1" applyFill="1" applyBorder="1" applyAlignment="1" applyProtection="1">
      <alignment horizontal="right" vertical="center"/>
    </xf>
    <xf numFmtId="49" fontId="15" fillId="0" borderId="0" xfId="60" applyNumberFormat="1" applyFont="1" applyAlignment="1" applyProtection="1">
      <alignment vertical="center"/>
      <protection locked="0"/>
    </xf>
    <xf numFmtId="49" fontId="41" fillId="0" borderId="0" xfId="58" applyNumberFormat="1" applyFont="1" applyAlignment="1" applyProtection="1">
      <alignment vertical="center"/>
      <protection locked="0"/>
    </xf>
    <xf numFmtId="49" fontId="41" fillId="0" borderId="0" xfId="58" applyNumberFormat="1" applyFont="1" applyAlignment="1" applyProtection="1">
      <alignment horizontal="right" vertical="center"/>
      <protection locked="0"/>
    </xf>
    <xf numFmtId="3" fontId="1" fillId="0" borderId="0" xfId="58" applyNumberFormat="1" applyAlignment="1">
      <alignment vertical="center"/>
    </xf>
    <xf numFmtId="3" fontId="1" fillId="0" borderId="0" xfId="58" applyNumberFormat="1" applyFill="1" applyAlignment="1">
      <alignment vertical="center"/>
    </xf>
    <xf numFmtId="0" fontId="1" fillId="0" borderId="0" xfId="58">
      <alignment vertical="center"/>
    </xf>
    <xf numFmtId="3" fontId="41" fillId="0" borderId="0" xfId="58" applyNumberFormat="1" applyFont="1" applyAlignment="1">
      <alignment vertical="center"/>
    </xf>
    <xf numFmtId="3" fontId="41" fillId="0" borderId="0" xfId="58" applyNumberFormat="1" applyFont="1" applyFill="1" applyAlignment="1">
      <alignment vertical="center"/>
    </xf>
    <xf numFmtId="0" fontId="41" fillId="0" borderId="0" xfId="58" applyFont="1" applyAlignment="1">
      <alignment horizontal="right" vertical="center"/>
    </xf>
    <xf numFmtId="49" fontId="30" fillId="0" borderId="1" xfId="58" applyNumberFormat="1" applyFont="1" applyFill="1" applyBorder="1" applyAlignment="1">
      <alignment horizontal="center" vertical="center" wrapText="1"/>
    </xf>
    <xf numFmtId="49" fontId="30" fillId="0" borderId="1" xfId="58" applyNumberFormat="1" applyFont="1" applyFill="1" applyBorder="1" applyAlignment="1">
      <alignment horizontal="center" vertical="center"/>
    </xf>
    <xf numFmtId="3" fontId="30" fillId="0" borderId="1" xfId="58" applyNumberFormat="1" applyFont="1" applyFill="1" applyBorder="1" applyAlignment="1">
      <alignment horizontal="center" vertical="center"/>
    </xf>
    <xf numFmtId="49" fontId="30" fillId="0" borderId="1" xfId="58" applyNumberFormat="1" applyFont="1" applyFill="1" applyBorder="1" applyAlignment="1">
      <alignment vertical="center"/>
    </xf>
    <xf numFmtId="3" fontId="30" fillId="0" borderId="1" xfId="58" applyNumberFormat="1" applyFont="1" applyFill="1" applyBorder="1" applyAlignment="1">
      <alignment vertical="center"/>
    </xf>
    <xf numFmtId="49" fontId="33" fillId="0" borderId="1" xfId="58" applyNumberFormat="1" applyFont="1" applyFill="1" applyBorder="1" applyAlignment="1">
      <alignment vertical="center"/>
    </xf>
    <xf numFmtId="3" fontId="1" fillId="0" borderId="0" xfId="58" applyNumberFormat="1">
      <alignment vertical="center"/>
    </xf>
    <xf numFmtId="0" fontId="42" fillId="0" borderId="0" xfId="58" applyFont="1" applyAlignment="1">
      <alignment horizontal="left" vertical="center" wrapText="1"/>
    </xf>
    <xf numFmtId="49" fontId="30" fillId="0" borderId="0" xfId="60" applyNumberFormat="1" applyAlignment="1" applyProtection="1">
      <alignment vertical="center"/>
      <protection locked="0"/>
    </xf>
    <xf numFmtId="0" fontId="30" fillId="0" borderId="0" xfId="60" applyAlignment="1" applyProtection="1">
      <alignment vertical="center"/>
      <protection locked="0"/>
    </xf>
    <xf numFmtId="49" fontId="41" fillId="0" borderId="0" xfId="60" applyNumberFormat="1" applyFont="1" applyAlignment="1" applyProtection="1">
      <alignment vertical="center"/>
      <protection locked="0"/>
    </xf>
    <xf numFmtId="3" fontId="41" fillId="0" borderId="0" xfId="60" applyNumberFormat="1" applyFont="1" applyAlignment="1" applyProtection="1">
      <alignment horizontal="right" vertical="center"/>
      <protection locked="0"/>
    </xf>
    <xf numFmtId="0" fontId="41" fillId="0" borderId="0" xfId="60" applyFont="1" applyAlignment="1" applyProtection="1">
      <alignment vertical="center"/>
      <protection locked="0"/>
    </xf>
    <xf numFmtId="49" fontId="30" fillId="0" borderId="1" xfId="60" applyNumberFormat="1" applyFont="1" applyBorder="1" applyAlignment="1" applyProtection="1">
      <alignment horizontal="center" vertical="center" wrapText="1"/>
      <protection locked="0"/>
    </xf>
    <xf numFmtId="49" fontId="30" fillId="0" borderId="1" xfId="60" applyNumberFormat="1" applyFont="1" applyBorder="1" applyAlignment="1" applyProtection="1">
      <alignment vertical="center"/>
      <protection locked="0"/>
    </xf>
    <xf numFmtId="3" fontId="30" fillId="0" borderId="1" xfId="60" applyNumberFormat="1" applyFont="1" applyFill="1" applyBorder="1" applyAlignment="1" applyProtection="1">
      <alignment vertical="center"/>
      <protection locked="0"/>
    </xf>
    <xf numFmtId="0" fontId="30" fillId="0" borderId="0" xfId="60" applyFont="1" applyAlignment="1" applyProtection="1">
      <alignment vertical="center"/>
      <protection locked="0"/>
    </xf>
    <xf numFmtId="3" fontId="30" fillId="2" borderId="1" xfId="60" applyNumberFormat="1" applyFont="1" applyFill="1" applyBorder="1" applyAlignment="1" applyProtection="1">
      <alignment vertical="center"/>
      <protection locked="0"/>
    </xf>
    <xf numFmtId="49" fontId="30" fillId="0" borderId="0" xfId="60" applyNumberFormat="1" applyFont="1" applyAlignment="1" applyProtection="1">
      <alignment vertical="center"/>
      <protection locked="0"/>
    </xf>
    <xf numFmtId="49" fontId="43" fillId="0" borderId="0" xfId="60" applyNumberFormat="1" applyFont="1" applyAlignment="1" applyProtection="1">
      <alignment vertical="center"/>
      <protection locked="0"/>
    </xf>
    <xf numFmtId="3" fontId="30" fillId="0" borderId="0" xfId="60" applyNumberFormat="1" applyFont="1" applyAlignment="1" applyProtection="1">
      <alignment vertical="center"/>
      <protection locked="0"/>
    </xf>
    <xf numFmtId="0" fontId="42" fillId="0" borderId="1" xfId="58" applyFont="1" applyBorder="1" applyAlignment="1">
      <alignment horizontal="right" vertical="center" wrapText="1"/>
    </xf>
    <xf numFmtId="0" fontId="12" fillId="2" borderId="1" xfId="60" applyFont="1" applyFill="1" applyBorder="1" applyAlignment="1">
      <alignment horizontal="center" vertical="center"/>
    </xf>
    <xf numFmtId="0" fontId="2" fillId="0" borderId="1" xfId="59" applyNumberFormat="1" applyFont="1" applyFill="1" applyBorder="1" applyAlignment="1" applyProtection="1">
      <alignment horizontal="left" vertical="center"/>
    </xf>
    <xf numFmtId="49" fontId="13" fillId="0" borderId="0" xfId="8" applyNumberFormat="1" applyFont="1" applyAlignment="1" applyProtection="1">
      <alignment horizontal="center" vertical="center"/>
      <protection locked="0"/>
    </xf>
    <xf numFmtId="49" fontId="2" fillId="0" borderId="0" xfId="15" applyNumberFormat="1" applyFont="1" applyAlignment="1">
      <alignment horizontal="left" vertical="center" wrapText="1"/>
    </xf>
    <xf numFmtId="49" fontId="13" fillId="0" borderId="0" xfId="15" applyNumberFormat="1" applyFont="1" applyAlignment="1">
      <alignment horizontal="center" vertical="center"/>
    </xf>
    <xf numFmtId="49" fontId="2" fillId="0" borderId="1" xfId="15" applyNumberFormat="1" applyFont="1" applyFill="1" applyBorder="1" applyAlignment="1">
      <alignment horizontal="center" vertical="center" wrapText="1"/>
    </xf>
    <xf numFmtId="49" fontId="2" fillId="0" borderId="1" xfId="15" applyNumberFormat="1" applyFont="1" applyFill="1" applyBorder="1" applyAlignment="1">
      <alignment horizontal="center" vertical="center"/>
    </xf>
    <xf numFmtId="3" fontId="2" fillId="0" borderId="1" xfId="15" applyNumberFormat="1" applyFont="1" applyFill="1" applyBorder="1" applyAlignment="1">
      <alignment horizontal="center" vertical="center" wrapText="1"/>
    </xf>
    <xf numFmtId="0" fontId="2" fillId="0" borderId="1" xfId="15" applyFont="1" applyBorder="1" applyAlignment="1">
      <alignment horizontal="center" vertical="center" wrapText="1"/>
    </xf>
    <xf numFmtId="49" fontId="2" fillId="0" borderId="4" xfId="15" applyNumberFormat="1" applyFont="1" applyFill="1" applyBorder="1" applyAlignment="1">
      <alignment horizontal="center" vertical="center" wrapText="1"/>
    </xf>
    <xf numFmtId="49" fontId="2" fillId="0" borderId="5" xfId="15" applyNumberFormat="1" applyFont="1" applyFill="1" applyBorder="1" applyAlignment="1">
      <alignment horizontal="center" vertical="center" wrapText="1"/>
    </xf>
    <xf numFmtId="3" fontId="2" fillId="0" borderId="4" xfId="15" applyNumberFormat="1" applyFont="1" applyFill="1" applyBorder="1" applyAlignment="1">
      <alignment horizontal="center" vertical="center" wrapText="1"/>
    </xf>
    <xf numFmtId="3" fontId="2" fillId="0" borderId="5" xfId="15" applyNumberFormat="1" applyFont="1" applyFill="1" applyBorder="1" applyAlignment="1">
      <alignment horizontal="center" vertical="center" wrapText="1"/>
    </xf>
    <xf numFmtId="49" fontId="13" fillId="0" borderId="0" xfId="44" applyNumberFormat="1" applyFont="1" applyFill="1" applyAlignment="1" applyProtection="1">
      <alignment horizontal="center" vertical="center"/>
      <protection locked="0"/>
    </xf>
    <xf numFmtId="0" fontId="19" fillId="0" borderId="0" xfId="29" applyFont="1" applyAlignment="1">
      <alignment horizontal="center" vertical="center"/>
    </xf>
    <xf numFmtId="0" fontId="13" fillId="0" borderId="0" xfId="15" applyFont="1" applyAlignment="1">
      <alignment horizontal="center"/>
    </xf>
    <xf numFmtId="49" fontId="13" fillId="0" borderId="0" xfId="58" applyNumberFormat="1" applyFont="1" applyAlignment="1">
      <alignment horizontal="center" vertical="center"/>
    </xf>
    <xf numFmtId="0" fontId="38" fillId="0" borderId="0" xfId="59" applyNumberFormat="1" applyFont="1" applyFill="1" applyAlignment="1" applyProtection="1">
      <alignment horizontal="center" vertical="center"/>
    </xf>
    <xf numFmtId="0" fontId="30" fillId="0" borderId="1" xfId="59" applyNumberFormat="1" applyFont="1" applyFill="1" applyBorder="1" applyAlignment="1" applyProtection="1">
      <alignment horizontal="center" vertical="center"/>
    </xf>
    <xf numFmtId="49" fontId="13" fillId="0" borderId="0" xfId="30" applyNumberFormat="1" applyFont="1" applyAlignment="1" applyProtection="1">
      <alignment horizontal="center" vertical="center"/>
      <protection locked="0"/>
    </xf>
    <xf numFmtId="49" fontId="2" fillId="0" borderId="6" xfId="30" applyNumberFormat="1" applyFont="1" applyBorder="1" applyAlignment="1" applyProtection="1">
      <alignment horizontal="left" vertical="center"/>
      <protection locked="0"/>
    </xf>
    <xf numFmtId="49" fontId="13" fillId="0" borderId="0" xfId="30" applyNumberFormat="1" applyFont="1" applyAlignment="1">
      <alignment horizontal="center" vertical="center"/>
    </xf>
    <xf numFmtId="49" fontId="2" fillId="0" borderId="1" xfId="30" applyNumberFormat="1" applyFont="1" applyFill="1" applyBorder="1" applyAlignment="1">
      <alignment horizontal="center" vertical="center" wrapText="1"/>
    </xf>
    <xf numFmtId="49" fontId="2" fillId="0" borderId="1" xfId="30" applyNumberFormat="1" applyFont="1" applyFill="1" applyBorder="1" applyAlignment="1">
      <alignment horizontal="center" vertical="center"/>
    </xf>
    <xf numFmtId="3" fontId="2" fillId="0" borderId="1" xfId="30" applyNumberFormat="1" applyFont="1" applyFill="1" applyBorder="1" applyAlignment="1">
      <alignment horizontal="center" vertical="center" wrapText="1"/>
    </xf>
    <xf numFmtId="0" fontId="2" fillId="0" borderId="1" xfId="30" applyFont="1" applyBorder="1" applyAlignment="1">
      <alignment horizontal="center" vertical="center" wrapText="1"/>
    </xf>
    <xf numFmtId="49" fontId="2" fillId="0" borderId="4" xfId="30" applyNumberFormat="1" applyFont="1" applyFill="1" applyBorder="1" applyAlignment="1">
      <alignment horizontal="center" vertical="center" wrapText="1"/>
    </xf>
    <xf numFmtId="49" fontId="2" fillId="0" borderId="5" xfId="30" applyNumberFormat="1" applyFont="1" applyFill="1" applyBorder="1" applyAlignment="1">
      <alignment horizontal="center" vertical="center" wrapText="1"/>
    </xf>
    <xf numFmtId="3" fontId="2" fillId="0" borderId="4" xfId="30" applyNumberFormat="1" applyFont="1" applyFill="1" applyBorder="1" applyAlignment="1">
      <alignment horizontal="center" vertical="center" wrapText="1"/>
    </xf>
    <xf numFmtId="3" fontId="2" fillId="0" borderId="5" xfId="30" applyNumberFormat="1" applyFont="1" applyFill="1" applyBorder="1" applyAlignment="1">
      <alignment horizontal="center" vertical="center" wrapText="1"/>
    </xf>
    <xf numFmtId="49" fontId="13" fillId="0" borderId="0" xfId="60" applyNumberFormat="1" applyFont="1" applyAlignment="1" applyProtection="1">
      <alignment horizontal="center" vertical="center"/>
      <protection locked="0"/>
    </xf>
    <xf numFmtId="49" fontId="30" fillId="0" borderId="4" xfId="60" applyNumberFormat="1" applyFont="1" applyBorder="1" applyAlignment="1" applyProtection="1">
      <alignment horizontal="left" vertical="center"/>
      <protection locked="0"/>
    </xf>
    <xf numFmtId="49" fontId="30" fillId="0" borderId="5" xfId="60" applyNumberFormat="1" applyFont="1" applyBorder="1" applyAlignment="1" applyProtection="1">
      <alignment horizontal="left" vertical="center"/>
      <protection locked="0"/>
    </xf>
    <xf numFmtId="3" fontId="30" fillId="2" borderId="4" xfId="60" applyNumberFormat="1" applyFont="1" applyFill="1" applyBorder="1" applyAlignment="1" applyProtection="1">
      <alignment horizontal="right" vertical="center"/>
      <protection locked="0"/>
    </xf>
    <xf numFmtId="3" fontId="30" fillId="2" borderId="5" xfId="60" applyNumberFormat="1" applyFont="1" applyFill="1" applyBorder="1" applyAlignment="1" applyProtection="1">
      <alignment horizontal="right" vertical="center"/>
      <protection locked="0"/>
    </xf>
    <xf numFmtId="49" fontId="30" fillId="0" borderId="1" xfId="60" applyNumberFormat="1" applyFont="1" applyBorder="1" applyAlignment="1" applyProtection="1">
      <alignment horizontal="center" vertical="center"/>
      <protection locked="0"/>
    </xf>
    <xf numFmtId="0" fontId="30" fillId="0" borderId="1" xfId="60" applyNumberFormat="1" applyFont="1" applyBorder="1" applyAlignment="1" applyProtection="1">
      <alignment horizontal="right" vertical="center"/>
      <protection locked="0"/>
    </xf>
    <xf numFmtId="49" fontId="30" fillId="0" borderId="1" xfId="60" applyNumberFormat="1" applyFont="1" applyBorder="1" applyAlignment="1" applyProtection="1">
      <alignment horizontal="right" vertical="center"/>
      <protection locked="0"/>
    </xf>
    <xf numFmtId="0" fontId="40" fillId="0" borderId="0" xfId="59" applyNumberFormat="1" applyFont="1" applyFill="1" applyAlignment="1" applyProtection="1">
      <alignment horizontal="center" vertical="center"/>
    </xf>
    <xf numFmtId="49" fontId="13" fillId="0" borderId="0" xfId="21" applyNumberFormat="1" applyFont="1" applyAlignment="1" applyProtection="1">
      <alignment horizontal="center" vertical="center"/>
      <protection locked="0"/>
    </xf>
    <xf numFmtId="49" fontId="2" fillId="0" borderId="6" xfId="21" applyNumberFormat="1" applyFont="1" applyBorder="1" applyAlignment="1" applyProtection="1">
      <alignment horizontal="left" vertical="center"/>
      <protection locked="0"/>
    </xf>
    <xf numFmtId="49" fontId="2" fillId="0" borderId="0" xfId="18" applyNumberFormat="1" applyFont="1" applyBorder="1" applyAlignment="1" applyProtection="1">
      <alignment horizontal="left" vertical="center"/>
      <protection locked="0"/>
    </xf>
    <xf numFmtId="49" fontId="13" fillId="0" borderId="0" xfId="22" applyNumberFormat="1" applyFont="1" applyAlignment="1" applyProtection="1">
      <alignment horizontal="center" vertical="center"/>
      <protection locked="0"/>
    </xf>
  </cellXfs>
  <cellStyles count="61">
    <cellStyle name="no dec" xfId="1"/>
    <cellStyle name="Normal_APR" xfId="2"/>
    <cellStyle name="百分比 2" xfId="3"/>
    <cellStyle name="百分比 2 2" xfId="4"/>
    <cellStyle name="百分比 2 2 2" xfId="5"/>
    <cellStyle name="百分比 3" xfId="6"/>
    <cellStyle name="百分比 4" xfId="7"/>
    <cellStyle name="常规" xfId="0" builtinId="0"/>
    <cellStyle name="常规 10" xfId="8"/>
    <cellStyle name="常规 10 2" xfId="9"/>
    <cellStyle name="常规 10 2 2" xfId="57"/>
    <cellStyle name="常规 11" xfId="10"/>
    <cellStyle name="常规 11 2" xfId="11"/>
    <cellStyle name="常规 12" xfId="12"/>
    <cellStyle name="常规 12 2" xfId="58"/>
    <cellStyle name="常规 13" xfId="13"/>
    <cellStyle name="常规 14" xfId="14"/>
    <cellStyle name="常规 14 2" xfId="59"/>
    <cellStyle name="常规 2" xfId="15"/>
    <cellStyle name="常规 2 2" xfId="16"/>
    <cellStyle name="常规 2 2 2" xfId="17"/>
    <cellStyle name="常规 2 2 3" xfId="18"/>
    <cellStyle name="常规 2 2 3 2" xfId="60"/>
    <cellStyle name="常规 2 3" xfId="19"/>
    <cellStyle name="常规 2 3 2" xfId="20"/>
    <cellStyle name="常规 2 3 2 2" xfId="21"/>
    <cellStyle name="常规 2 3 2 2 2" xfId="22"/>
    <cellStyle name="常规 2 3 2 3" xfId="23"/>
    <cellStyle name="常规 2 3 2 3 2" xfId="56"/>
    <cellStyle name="常规 2 3 3" xfId="24"/>
    <cellStyle name="常规 2 3 4" xfId="25"/>
    <cellStyle name="常规 2 4" xfId="26"/>
    <cellStyle name="常规 2_2012年收入表" xfId="27"/>
    <cellStyle name="常规 2_2012年收入表 2 2" xfId="28"/>
    <cellStyle name="常规 3" xfId="29"/>
    <cellStyle name="常规 3 2" xfId="30"/>
    <cellStyle name="常规 3 2 2" xfId="31"/>
    <cellStyle name="常规 3 2 2 2" xfId="32"/>
    <cellStyle name="常规 3 2 2 2 2" xfId="33"/>
    <cellStyle name="常规 3 2 3" xfId="34"/>
    <cellStyle name="常规 3 2 4" xfId="35"/>
    <cellStyle name="常规 3 3" xfId="36"/>
    <cellStyle name="常规 3 3 2" xfId="37"/>
    <cellStyle name="常规 3 3 3" xfId="38"/>
    <cellStyle name="常规 3 4" xfId="39"/>
    <cellStyle name="常规 4" xfId="40"/>
    <cellStyle name="常规 4 2" xfId="41"/>
    <cellStyle name="常规 5" xfId="42"/>
    <cellStyle name="常规 6" xfId="43"/>
    <cellStyle name="常规 6 2" xfId="44"/>
    <cellStyle name="常规 7" xfId="45"/>
    <cellStyle name="常规 7 2" xfId="46"/>
    <cellStyle name="常规 8" xfId="47"/>
    <cellStyle name="常规 9" xfId="48"/>
    <cellStyle name="超级链接" xfId="49"/>
    <cellStyle name="后继超级链接" xfId="50"/>
    <cellStyle name="普通_97-917" xfId="51"/>
    <cellStyle name="千分位[0]_laroux" xfId="52"/>
    <cellStyle name="千分位_97-917" xfId="53"/>
    <cellStyle name="千位[0]_1" xfId="54"/>
    <cellStyle name="千位_1" xfId="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6&#24180;&#26376;&#25253;&#27719;&#24635;/s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收入月报"/>
      <sheetName val="支出月报"/>
    </sheetNames>
    <sheetDataSet>
      <sheetData sheetId="0"/>
      <sheetData sheetId="1">
        <row r="5">
          <cell r="C5" t="str">
            <v xml:space="preserve">  合计</v>
          </cell>
          <cell r="D5" t="str">
            <v xml:space="preserve">  合计</v>
          </cell>
          <cell r="E5" t="str">
            <v>合计</v>
          </cell>
        </row>
        <row r="6">
          <cell r="A6" t="str">
            <v>收入总计</v>
          </cell>
          <cell r="B6">
            <v>8</v>
          </cell>
          <cell r="C6">
            <v>1188921</v>
          </cell>
          <cell r="D6">
            <v>1015831</v>
          </cell>
          <cell r="E6">
            <v>173090</v>
          </cell>
          <cell r="F6">
            <v>62855</v>
          </cell>
          <cell r="G6">
            <v>27199</v>
          </cell>
          <cell r="H6">
            <v>35797</v>
          </cell>
          <cell r="I6">
            <v>28560</v>
          </cell>
        </row>
        <row r="7">
          <cell r="A7" t="str">
            <v>一般预算收入合计</v>
          </cell>
          <cell r="B7">
            <v>199</v>
          </cell>
          <cell r="C7">
            <v>1042789</v>
          </cell>
          <cell r="D7">
            <v>884738</v>
          </cell>
          <cell r="E7">
            <v>158051</v>
          </cell>
          <cell r="F7">
            <v>60484</v>
          </cell>
          <cell r="G7">
            <v>24721</v>
          </cell>
          <cell r="H7">
            <v>28909</v>
          </cell>
          <cell r="I7">
            <v>26176</v>
          </cell>
        </row>
        <row r="8">
          <cell r="A8" t="str">
            <v>增值税</v>
          </cell>
          <cell r="B8">
            <v>154</v>
          </cell>
          <cell r="C8">
            <v>222302</v>
          </cell>
          <cell r="D8">
            <v>184878</v>
          </cell>
          <cell r="E8">
            <v>37424</v>
          </cell>
          <cell r="F8">
            <v>16450</v>
          </cell>
          <cell r="G8">
            <v>5788</v>
          </cell>
          <cell r="H8">
            <v>7059</v>
          </cell>
          <cell r="I8">
            <v>6087</v>
          </cell>
        </row>
        <row r="9">
          <cell r="A9" t="str">
            <v>　国有企业增值税</v>
          </cell>
          <cell r="B9">
            <v>176</v>
          </cell>
          <cell r="C9">
            <v>28036</v>
          </cell>
          <cell r="D9">
            <v>25426</v>
          </cell>
          <cell r="E9">
            <v>2610</v>
          </cell>
          <cell r="F9">
            <v>567</v>
          </cell>
          <cell r="G9">
            <v>488</v>
          </cell>
          <cell r="H9">
            <v>355</v>
          </cell>
          <cell r="I9">
            <v>917</v>
          </cell>
        </row>
        <row r="10">
          <cell r="A10" t="str">
            <v>　集体企业增值税</v>
          </cell>
          <cell r="B10">
            <v>101</v>
          </cell>
          <cell r="C10">
            <v>16922</v>
          </cell>
          <cell r="D10">
            <v>13066</v>
          </cell>
          <cell r="E10">
            <v>3856</v>
          </cell>
          <cell r="F10">
            <v>1099</v>
          </cell>
          <cell r="G10">
            <v>455</v>
          </cell>
          <cell r="H10">
            <v>1242</v>
          </cell>
          <cell r="I10">
            <v>864</v>
          </cell>
        </row>
        <row r="11">
          <cell r="A11" t="str">
            <v xml:space="preserve">  股份制企业增值税</v>
          </cell>
          <cell r="B11">
            <v>96</v>
          </cell>
          <cell r="C11">
            <v>84105</v>
          </cell>
          <cell r="D11">
            <v>68991</v>
          </cell>
          <cell r="E11">
            <v>15114</v>
          </cell>
          <cell r="F11">
            <v>7137</v>
          </cell>
          <cell r="G11">
            <v>1340</v>
          </cell>
          <cell r="H11">
            <v>3765</v>
          </cell>
          <cell r="I11">
            <v>1644</v>
          </cell>
        </row>
        <row r="12">
          <cell r="A12" t="str">
            <v xml:space="preserve">  联营企业增值税</v>
          </cell>
          <cell r="B12">
            <v>119</v>
          </cell>
          <cell r="C12">
            <v>1111</v>
          </cell>
          <cell r="D12">
            <v>924</v>
          </cell>
          <cell r="E12">
            <v>187</v>
          </cell>
          <cell r="F12">
            <v>152</v>
          </cell>
          <cell r="G12">
            <v>4</v>
          </cell>
          <cell r="H12">
            <v>3</v>
          </cell>
          <cell r="I12">
            <v>28</v>
          </cell>
        </row>
        <row r="13">
          <cell r="A13" t="str">
            <v xml:space="preserve">  港澳台和外商投资企业增值税</v>
          </cell>
          <cell r="B13">
            <v>200</v>
          </cell>
          <cell r="C13">
            <v>60112</v>
          </cell>
          <cell r="D13">
            <v>55208</v>
          </cell>
          <cell r="E13">
            <v>4904</v>
          </cell>
          <cell r="F13">
            <v>2637</v>
          </cell>
          <cell r="G13">
            <v>1051</v>
          </cell>
          <cell r="H13">
            <v>885</v>
          </cell>
          <cell r="I13">
            <v>264</v>
          </cell>
        </row>
        <row r="14">
          <cell r="A14" t="str">
            <v xml:space="preserve">  私营企业增值税</v>
          </cell>
          <cell r="B14">
            <v>26</v>
          </cell>
          <cell r="C14">
            <v>31965</v>
          </cell>
          <cell r="D14">
            <v>19284</v>
          </cell>
          <cell r="E14">
            <v>12681</v>
          </cell>
          <cell r="F14">
            <v>6437</v>
          </cell>
          <cell r="G14">
            <v>2122</v>
          </cell>
          <cell r="H14">
            <v>1699</v>
          </cell>
          <cell r="I14">
            <v>2121</v>
          </cell>
        </row>
        <row r="15">
          <cell r="A15" t="str">
            <v xml:space="preserve">    免抵调增增值税</v>
          </cell>
          <cell r="B15">
            <v>11</v>
          </cell>
          <cell r="C15">
            <v>5710</v>
          </cell>
          <cell r="D15">
            <v>5566</v>
          </cell>
          <cell r="E15">
            <v>144</v>
          </cell>
          <cell r="F15">
            <v>0</v>
          </cell>
          <cell r="G15">
            <v>0</v>
          </cell>
          <cell r="H15">
            <v>0</v>
          </cell>
          <cell r="I15">
            <v>144</v>
          </cell>
        </row>
        <row r="16">
          <cell r="A16" t="str">
            <v xml:space="preserve">  其他增值税</v>
          </cell>
          <cell r="B16">
            <v>93</v>
          </cell>
          <cell r="C16">
            <v>7087</v>
          </cell>
          <cell r="D16">
            <v>5302</v>
          </cell>
          <cell r="E16">
            <v>1785</v>
          </cell>
          <cell r="F16">
            <v>698</v>
          </cell>
          <cell r="G16">
            <v>486</v>
          </cell>
          <cell r="H16">
            <v>219</v>
          </cell>
          <cell r="I16">
            <v>266</v>
          </cell>
        </row>
        <row r="17">
          <cell r="A17" t="str">
            <v xml:space="preserve">  增值税税款滞纳金、罚款收入</v>
          </cell>
          <cell r="B17">
            <v>140</v>
          </cell>
          <cell r="C17">
            <v>1397</v>
          </cell>
          <cell r="D17">
            <v>1088</v>
          </cell>
          <cell r="E17">
            <v>309</v>
          </cell>
          <cell r="F17">
            <v>143</v>
          </cell>
          <cell r="G17">
            <v>15</v>
          </cell>
          <cell r="H17">
            <v>65</v>
          </cell>
          <cell r="I17">
            <v>76</v>
          </cell>
        </row>
        <row r="18">
          <cell r="A18" t="str">
            <v xml:space="preserve">  福利企业增值税退税</v>
          </cell>
          <cell r="B18">
            <v>69</v>
          </cell>
          <cell r="C18">
            <v>-10747</v>
          </cell>
          <cell r="D18">
            <v>-7617</v>
          </cell>
          <cell r="E18">
            <v>-3130</v>
          </cell>
          <cell r="F18">
            <v>-1624</v>
          </cell>
          <cell r="G18">
            <v>-102</v>
          </cell>
          <cell r="H18">
            <v>-1119</v>
          </cell>
          <cell r="I18">
            <v>-182</v>
          </cell>
        </row>
        <row r="19">
          <cell r="A19" t="str">
            <v xml:space="preserve">  其他增值税退税</v>
          </cell>
          <cell r="B19">
            <v>10</v>
          </cell>
          <cell r="C19">
            <v>-3396</v>
          </cell>
          <cell r="D19">
            <v>-2360</v>
          </cell>
          <cell r="E19">
            <v>-1036</v>
          </cell>
          <cell r="F19">
            <v>-796</v>
          </cell>
          <cell r="G19">
            <v>-71</v>
          </cell>
          <cell r="H19">
            <v>-55</v>
          </cell>
          <cell r="I19">
            <v>-55</v>
          </cell>
        </row>
        <row r="20">
          <cell r="A20" t="str">
            <v>营业税</v>
          </cell>
          <cell r="B20">
            <v>201</v>
          </cell>
          <cell r="C20">
            <v>259388</v>
          </cell>
          <cell r="D20">
            <v>230760</v>
          </cell>
          <cell r="E20">
            <v>28628</v>
          </cell>
          <cell r="F20">
            <v>9368</v>
          </cell>
          <cell r="G20">
            <v>4638</v>
          </cell>
          <cell r="H20">
            <v>6293</v>
          </cell>
          <cell r="I20">
            <v>5103</v>
          </cell>
        </row>
        <row r="21">
          <cell r="A21" t="str">
            <v xml:space="preserve">  金融保险业营业税（地方）</v>
          </cell>
          <cell r="B21">
            <v>175</v>
          </cell>
          <cell r="C21">
            <v>18459</v>
          </cell>
          <cell r="D21">
            <v>16701</v>
          </cell>
          <cell r="E21">
            <v>1758</v>
          </cell>
          <cell r="F21">
            <v>656</v>
          </cell>
          <cell r="G21">
            <v>256</v>
          </cell>
          <cell r="H21">
            <v>311</v>
          </cell>
          <cell r="I21">
            <v>376</v>
          </cell>
        </row>
        <row r="22">
          <cell r="A22" t="str">
            <v xml:space="preserve">  一般营业税</v>
          </cell>
          <cell r="B22">
            <v>90</v>
          </cell>
          <cell r="C22">
            <v>240255</v>
          </cell>
          <cell r="D22">
            <v>213564</v>
          </cell>
          <cell r="E22">
            <v>26691</v>
          </cell>
          <cell r="F22">
            <v>8607</v>
          </cell>
          <cell r="G22">
            <v>4369</v>
          </cell>
          <cell r="H22">
            <v>5940</v>
          </cell>
          <cell r="I22">
            <v>4708</v>
          </cell>
        </row>
        <row r="23">
          <cell r="A23" t="str">
            <v xml:space="preserve">  营业税税款滞纳金、罚款收入</v>
          </cell>
          <cell r="B23">
            <v>142</v>
          </cell>
          <cell r="C23">
            <v>674</v>
          </cell>
          <cell r="D23">
            <v>495</v>
          </cell>
          <cell r="E23">
            <v>179</v>
          </cell>
          <cell r="F23">
            <v>105</v>
          </cell>
          <cell r="G23">
            <v>13</v>
          </cell>
          <cell r="H23">
            <v>42</v>
          </cell>
          <cell r="I23">
            <v>19</v>
          </cell>
        </row>
        <row r="24">
          <cell r="A24" t="str">
            <v xml:space="preserve">  校办企业营业税退税</v>
          </cell>
          <cell r="B24">
            <v>48</v>
          </cell>
          <cell r="C24">
            <v>0</v>
          </cell>
          <cell r="D24">
            <v>0</v>
          </cell>
          <cell r="E24">
            <v>0</v>
          </cell>
          <cell r="F24">
            <v>0</v>
          </cell>
          <cell r="G24">
            <v>0</v>
          </cell>
          <cell r="H24">
            <v>0</v>
          </cell>
          <cell r="I24">
            <v>0</v>
          </cell>
        </row>
        <row r="25">
          <cell r="A25" t="str">
            <v xml:space="preserve">  福利企业营业税退税</v>
          </cell>
          <cell r="B25">
            <v>103</v>
          </cell>
          <cell r="C25">
            <v>0</v>
          </cell>
          <cell r="D25">
            <v>0</v>
          </cell>
          <cell r="E25">
            <v>0</v>
          </cell>
          <cell r="F25">
            <v>0</v>
          </cell>
          <cell r="G25">
            <v>0</v>
          </cell>
          <cell r="H25">
            <v>0</v>
          </cell>
          <cell r="I25">
            <v>0</v>
          </cell>
        </row>
        <row r="26">
          <cell r="A26" t="str">
            <v xml:space="preserve">  港澳台和外商投资企业营业税退税</v>
          </cell>
          <cell r="B26">
            <v>161</v>
          </cell>
          <cell r="C26">
            <v>0</v>
          </cell>
          <cell r="D26">
            <v>0</v>
          </cell>
          <cell r="E26">
            <v>0</v>
          </cell>
          <cell r="F26">
            <v>0</v>
          </cell>
          <cell r="G26">
            <v>0</v>
          </cell>
          <cell r="H26">
            <v>0</v>
          </cell>
          <cell r="I26">
            <v>0</v>
          </cell>
        </row>
        <row r="27">
          <cell r="A27" t="str">
            <v xml:space="preserve">  其他营业税退税</v>
          </cell>
          <cell r="B27">
            <v>66</v>
          </cell>
          <cell r="C27">
            <v>0</v>
          </cell>
          <cell r="D27">
            <v>0</v>
          </cell>
          <cell r="E27">
            <v>0</v>
          </cell>
          <cell r="F27">
            <v>0</v>
          </cell>
          <cell r="G27">
            <v>0</v>
          </cell>
          <cell r="H27">
            <v>0</v>
          </cell>
          <cell r="I27">
            <v>0</v>
          </cell>
        </row>
        <row r="28">
          <cell r="A28" t="str">
            <v>企业所得税</v>
          </cell>
          <cell r="B28">
            <v>89</v>
          </cell>
          <cell r="C28">
            <v>334444</v>
          </cell>
          <cell r="D28">
            <v>276554</v>
          </cell>
          <cell r="E28">
            <v>57890</v>
          </cell>
          <cell r="F28">
            <v>22950</v>
          </cell>
          <cell r="G28">
            <v>7572</v>
          </cell>
          <cell r="H28">
            <v>9243</v>
          </cell>
          <cell r="I28">
            <v>8534</v>
          </cell>
        </row>
        <row r="29">
          <cell r="A29" t="str">
            <v xml:space="preserve">  国有工业所得税</v>
          </cell>
          <cell r="B29">
            <v>124</v>
          </cell>
          <cell r="C29">
            <v>1138</v>
          </cell>
          <cell r="D29">
            <v>924</v>
          </cell>
          <cell r="E29">
            <v>214</v>
          </cell>
          <cell r="F29">
            <v>180</v>
          </cell>
          <cell r="G29">
            <v>11</v>
          </cell>
          <cell r="H29">
            <v>19</v>
          </cell>
          <cell r="I29">
            <v>2</v>
          </cell>
        </row>
        <row r="30">
          <cell r="A30" t="str">
            <v xml:space="preserve">  国有建筑工程企业所得税 </v>
          </cell>
          <cell r="B30">
            <v>12</v>
          </cell>
          <cell r="C30">
            <v>1299</v>
          </cell>
          <cell r="D30">
            <v>1227</v>
          </cell>
          <cell r="E30">
            <v>72</v>
          </cell>
          <cell r="F30">
            <v>7</v>
          </cell>
          <cell r="G30">
            <v>7</v>
          </cell>
          <cell r="H30">
            <v>23</v>
          </cell>
          <cell r="I30">
            <v>35</v>
          </cell>
        </row>
        <row r="31">
          <cell r="A31" t="str">
            <v xml:space="preserve">  国有房地产开发企业所得税</v>
          </cell>
          <cell r="B31">
            <v>172</v>
          </cell>
          <cell r="C31">
            <v>16018</v>
          </cell>
          <cell r="D31">
            <v>15550</v>
          </cell>
          <cell r="E31">
            <v>468</v>
          </cell>
          <cell r="F31">
            <v>6</v>
          </cell>
          <cell r="G31">
            <v>203</v>
          </cell>
          <cell r="H31">
            <v>225</v>
          </cell>
          <cell r="I31">
            <v>34</v>
          </cell>
        </row>
        <row r="32">
          <cell r="A32" t="str">
            <v xml:space="preserve">  国有政策性投资公司所得税</v>
          </cell>
          <cell r="B32">
            <v>137</v>
          </cell>
          <cell r="C32">
            <v>0</v>
          </cell>
          <cell r="D32">
            <v>0</v>
          </cell>
          <cell r="E32">
            <v>0</v>
          </cell>
          <cell r="F32">
            <v>0</v>
          </cell>
          <cell r="G32">
            <v>0</v>
          </cell>
          <cell r="H32">
            <v>0</v>
          </cell>
          <cell r="I32">
            <v>0</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showZeros="0" workbookViewId="0">
      <pane xSplit="1" ySplit="4" topLeftCell="B5" activePane="bottomRight" state="frozen"/>
      <selection activeCell="C25" sqref="C25"/>
      <selection pane="topRight" activeCell="C25" sqref="C25"/>
      <selection pane="bottomLeft" activeCell="C25" sqref="C25"/>
      <selection pane="bottomRight" activeCell="E16" sqref="E16"/>
    </sheetView>
  </sheetViews>
  <sheetFormatPr defaultColWidth="9" defaultRowHeight="15.6"/>
  <cols>
    <col min="1" max="1" width="24.59765625" style="6" customWidth="1"/>
    <col min="2" max="2" width="9.69921875" style="6" customWidth="1"/>
    <col min="3" max="3" width="10.59765625" style="6" customWidth="1"/>
    <col min="4" max="4" width="10.69921875" style="6" customWidth="1"/>
    <col min="5" max="5" width="9.09765625" style="6" customWidth="1"/>
    <col min="6" max="6" width="9" style="6" customWidth="1"/>
    <col min="7" max="7" width="8.8984375" style="6" customWidth="1"/>
    <col min="8" max="8" width="8.5" style="7" customWidth="1"/>
    <col min="9" max="16384" width="9" style="7"/>
  </cols>
  <sheetData>
    <row r="1" spans="1:8" ht="24.75" customHeight="1">
      <c r="A1" s="5" t="s">
        <v>174</v>
      </c>
      <c r="B1" s="5"/>
    </row>
    <row r="2" spans="1:8" ht="32.25" customHeight="1">
      <c r="A2" s="214" t="s">
        <v>175</v>
      </c>
      <c r="B2" s="214"/>
      <c r="C2" s="214"/>
      <c r="D2" s="214"/>
      <c r="E2" s="214"/>
      <c r="F2" s="214"/>
      <c r="G2" s="214"/>
      <c r="H2" s="214"/>
    </row>
    <row r="3" spans="1:8" s="11" customFormat="1" ht="21.75" customHeight="1">
      <c r="A3" s="8" t="s">
        <v>451</v>
      </c>
      <c r="B3" s="8"/>
      <c r="C3" s="9"/>
      <c r="D3" s="9"/>
      <c r="E3" s="10"/>
      <c r="F3" s="10"/>
      <c r="G3" s="10"/>
      <c r="H3" s="10" t="s">
        <v>0</v>
      </c>
    </row>
    <row r="4" spans="1:8" s="14" customFormat="1" ht="33.75" customHeight="1">
      <c r="A4" s="12" t="s">
        <v>176</v>
      </c>
      <c r="B4" s="12" t="s">
        <v>452</v>
      </c>
      <c r="C4" s="13" t="s">
        <v>177</v>
      </c>
      <c r="D4" s="13" t="s">
        <v>178</v>
      </c>
      <c r="E4" s="13" t="s">
        <v>179</v>
      </c>
      <c r="F4" s="13" t="s">
        <v>180</v>
      </c>
      <c r="G4" s="13" t="s">
        <v>454</v>
      </c>
      <c r="H4" s="157" t="s">
        <v>181</v>
      </c>
    </row>
    <row r="5" spans="1:8" s="14" customFormat="1" ht="24.75" customHeight="1">
      <c r="A5" s="15" t="s">
        <v>368</v>
      </c>
      <c r="B5" s="16">
        <v>882050</v>
      </c>
      <c r="C5" s="16">
        <v>790000</v>
      </c>
      <c r="D5" s="16">
        <v>794139</v>
      </c>
      <c r="E5" s="1">
        <v>-7.27</v>
      </c>
      <c r="F5" s="1">
        <v>1.1000000000000001</v>
      </c>
      <c r="G5" s="1">
        <f>D5/B5*100</f>
        <v>90.033331443795703</v>
      </c>
      <c r="H5" s="17">
        <f>D5/C5*100</f>
        <v>100.5239240506329</v>
      </c>
    </row>
    <row r="6" spans="1:8" s="14" customFormat="1" ht="24.75" customHeight="1">
      <c r="A6" s="18" t="s">
        <v>182</v>
      </c>
      <c r="B6" s="16">
        <v>833000</v>
      </c>
      <c r="C6" s="16">
        <v>744000</v>
      </c>
      <c r="D6" s="16">
        <v>751604</v>
      </c>
      <c r="E6" s="1">
        <v>-6.99</v>
      </c>
      <c r="F6" s="1">
        <v>1.96</v>
      </c>
      <c r="G6" s="1">
        <f t="shared" ref="G6:G27" si="0">D6/B6*100</f>
        <v>90.228571428571428</v>
      </c>
      <c r="H6" s="17">
        <f t="shared" ref="H6:H27" si="1">D6/C6*100</f>
        <v>101.02204301075268</v>
      </c>
    </row>
    <row r="7" spans="1:8" s="14" customFormat="1" ht="24.75" customHeight="1">
      <c r="A7" s="18" t="s">
        <v>370</v>
      </c>
      <c r="B7" s="16">
        <f>B8+B9</f>
        <v>153200</v>
      </c>
      <c r="C7" s="19">
        <v>202800</v>
      </c>
      <c r="D7" s="19">
        <v>207873</v>
      </c>
      <c r="E7" s="1">
        <v>38.6</v>
      </c>
      <c r="F7" s="1">
        <v>26.82</v>
      </c>
      <c r="G7" s="1">
        <f t="shared" si="0"/>
        <v>135.6873368146214</v>
      </c>
      <c r="H7" s="17">
        <f t="shared" si="1"/>
        <v>102.50147928994082</v>
      </c>
    </row>
    <row r="8" spans="1:8" s="14" customFormat="1" ht="24.75" customHeight="1">
      <c r="A8" s="18" t="s">
        <v>183</v>
      </c>
      <c r="B8" s="16">
        <v>73000</v>
      </c>
      <c r="C8" s="19">
        <v>98800</v>
      </c>
      <c r="D8" s="19">
        <v>96955</v>
      </c>
      <c r="E8" s="1">
        <v>38.93</v>
      </c>
      <c r="F8" s="1">
        <v>-13.22</v>
      </c>
      <c r="G8" s="1">
        <f t="shared" si="0"/>
        <v>132.81506849315068</v>
      </c>
      <c r="H8" s="17">
        <f t="shared" si="1"/>
        <v>98.132591093117412</v>
      </c>
    </row>
    <row r="9" spans="1:8" s="14" customFormat="1" ht="24.75" customHeight="1">
      <c r="A9" s="18" t="s">
        <v>3</v>
      </c>
      <c r="B9" s="16">
        <v>80200</v>
      </c>
      <c r="C9" s="19">
        <v>104000</v>
      </c>
      <c r="D9" s="19">
        <v>110918</v>
      </c>
      <c r="E9" s="1">
        <v>38.31</v>
      </c>
      <c r="F9" s="1">
        <v>112.51</v>
      </c>
      <c r="G9" s="1">
        <f t="shared" si="0"/>
        <v>138.30174563591021</v>
      </c>
      <c r="H9" s="17">
        <f t="shared" si="1"/>
        <v>106.65192307692308</v>
      </c>
    </row>
    <row r="10" spans="1:8" s="14" customFormat="1" ht="24.75" customHeight="1">
      <c r="A10" s="18" t="s">
        <v>371</v>
      </c>
      <c r="B10" s="16">
        <v>276910</v>
      </c>
      <c r="C10" s="20">
        <v>126000</v>
      </c>
      <c r="D10" s="20">
        <v>126679</v>
      </c>
      <c r="E10" s="1">
        <v>-52.19</v>
      </c>
      <c r="F10" s="1">
        <v>-29.68</v>
      </c>
      <c r="G10" s="1">
        <f t="shared" si="0"/>
        <v>45.747354736195881</v>
      </c>
      <c r="H10" s="17">
        <f t="shared" si="1"/>
        <v>100.53888888888889</v>
      </c>
    </row>
    <row r="11" spans="1:8" s="14" customFormat="1" ht="24.75" customHeight="1">
      <c r="A11" s="18" t="s">
        <v>372</v>
      </c>
      <c r="B11" s="16">
        <v>128000</v>
      </c>
      <c r="C11" s="21">
        <v>128000</v>
      </c>
      <c r="D11" s="21">
        <v>129231</v>
      </c>
      <c r="E11" s="1">
        <v>2.08</v>
      </c>
      <c r="F11" s="1">
        <v>2.08</v>
      </c>
      <c r="G11" s="1">
        <f t="shared" si="0"/>
        <v>100.96171874999999</v>
      </c>
      <c r="H11" s="17">
        <f t="shared" si="1"/>
        <v>100.96171874999999</v>
      </c>
    </row>
    <row r="12" spans="1:8" s="14" customFormat="1" ht="24.75" customHeight="1">
      <c r="A12" s="18" t="s">
        <v>373</v>
      </c>
      <c r="B12" s="16">
        <v>79000</v>
      </c>
      <c r="C12" s="21">
        <v>79000</v>
      </c>
      <c r="D12" s="21">
        <v>79352</v>
      </c>
      <c r="E12" s="1">
        <v>8.76</v>
      </c>
      <c r="F12" s="1">
        <v>8.76</v>
      </c>
      <c r="G12" s="1">
        <f t="shared" si="0"/>
        <v>100.44556962025317</v>
      </c>
      <c r="H12" s="17">
        <f t="shared" si="1"/>
        <v>100.44556962025317</v>
      </c>
    </row>
    <row r="13" spans="1:8" s="14" customFormat="1" ht="24.75" customHeight="1">
      <c r="A13" s="22" t="s">
        <v>374</v>
      </c>
      <c r="B13" s="16">
        <v>46200</v>
      </c>
      <c r="C13" s="21">
        <v>43000</v>
      </c>
      <c r="D13" s="21">
        <v>42124</v>
      </c>
      <c r="E13" s="1">
        <v>-4.41</v>
      </c>
      <c r="F13" s="1">
        <v>-4.41</v>
      </c>
      <c r="G13" s="1">
        <f t="shared" si="0"/>
        <v>91.177489177489178</v>
      </c>
      <c r="H13" s="17">
        <f t="shared" si="1"/>
        <v>97.962790697674421</v>
      </c>
    </row>
    <row r="14" spans="1:8" s="14" customFormat="1" ht="24.75" customHeight="1">
      <c r="A14" s="18" t="s">
        <v>375</v>
      </c>
      <c r="B14" s="16">
        <v>149690</v>
      </c>
      <c r="C14" s="19">
        <v>165200</v>
      </c>
      <c r="D14" s="19">
        <v>166345</v>
      </c>
      <c r="E14" s="1">
        <v>11.26</v>
      </c>
      <c r="F14" s="1">
        <v>11.26</v>
      </c>
      <c r="G14" s="1">
        <f t="shared" si="0"/>
        <v>111.12632774400429</v>
      </c>
      <c r="H14" s="17">
        <f t="shared" si="1"/>
        <v>100.69309927360774</v>
      </c>
    </row>
    <row r="15" spans="1:8" s="14" customFormat="1" ht="24.75" customHeight="1">
      <c r="A15" s="18" t="s">
        <v>184</v>
      </c>
      <c r="B15" s="16">
        <v>49050</v>
      </c>
      <c r="C15" s="19">
        <v>46000</v>
      </c>
      <c r="D15" s="19">
        <v>42535</v>
      </c>
      <c r="E15" s="1">
        <v>-11.93</v>
      </c>
      <c r="F15" s="1">
        <v>-11.93</v>
      </c>
      <c r="G15" s="1">
        <f t="shared" si="0"/>
        <v>86.717635066258921</v>
      </c>
      <c r="H15" s="17">
        <f t="shared" si="1"/>
        <v>92.467391304347828</v>
      </c>
    </row>
    <row r="16" spans="1:8" s="14" customFormat="1" ht="54" customHeight="1">
      <c r="A16" s="23" t="s">
        <v>455</v>
      </c>
      <c r="B16" s="16">
        <v>45700</v>
      </c>
      <c r="C16" s="21">
        <v>42600</v>
      </c>
      <c r="D16" s="21">
        <v>39175</v>
      </c>
      <c r="E16" s="121">
        <v>-12.68</v>
      </c>
      <c r="F16" s="121">
        <v>-12.68</v>
      </c>
      <c r="G16" s="1">
        <f t="shared" si="0"/>
        <v>85.72210065645514</v>
      </c>
      <c r="H16" s="17">
        <f t="shared" si="1"/>
        <v>91.960093896713616</v>
      </c>
    </row>
    <row r="17" spans="1:8" s="14" customFormat="1" ht="39.75" customHeight="1">
      <c r="A17" s="23" t="s">
        <v>435</v>
      </c>
      <c r="B17" s="16">
        <v>3350</v>
      </c>
      <c r="C17" s="21">
        <v>3400</v>
      </c>
      <c r="D17" s="21">
        <v>3360</v>
      </c>
      <c r="E17" s="121">
        <v>-2.04</v>
      </c>
      <c r="F17" s="121">
        <v>-2.04</v>
      </c>
      <c r="G17" s="1">
        <f t="shared" si="0"/>
        <v>100.29850746268656</v>
      </c>
      <c r="H17" s="17">
        <f t="shared" si="1"/>
        <v>98.82352941176471</v>
      </c>
    </row>
    <row r="18" spans="1:8" s="14" customFormat="1" ht="24.75" customHeight="1">
      <c r="A18" s="18" t="s">
        <v>369</v>
      </c>
      <c r="B18" s="16">
        <v>534500</v>
      </c>
      <c r="C18" s="19">
        <v>556732</v>
      </c>
      <c r="D18" s="19">
        <v>564358</v>
      </c>
      <c r="E18" s="1">
        <v>8.91</v>
      </c>
      <c r="F18" s="1">
        <v>-4.1900000000000004</v>
      </c>
      <c r="G18" s="1">
        <f t="shared" si="0"/>
        <v>105.58615528531338</v>
      </c>
      <c r="H18" s="17">
        <f t="shared" si="1"/>
        <v>101.36977935523734</v>
      </c>
    </row>
    <row r="19" spans="1:8" s="14" customFormat="1" ht="24.75" customHeight="1">
      <c r="A19" s="18" t="s">
        <v>185</v>
      </c>
      <c r="B19" s="16">
        <v>224000</v>
      </c>
      <c r="C19" s="19">
        <v>152434</v>
      </c>
      <c r="D19" s="19">
        <v>150088</v>
      </c>
      <c r="E19" s="1">
        <v>-31.42</v>
      </c>
      <c r="F19" s="1">
        <v>-15.16</v>
      </c>
      <c r="G19" s="1">
        <f t="shared" si="0"/>
        <v>67.003571428571433</v>
      </c>
      <c r="H19" s="17">
        <f t="shared" si="1"/>
        <v>98.460973273679102</v>
      </c>
    </row>
    <row r="20" spans="1:8" s="14" customFormat="1" ht="24.75" customHeight="1">
      <c r="A20" s="18" t="s">
        <v>376</v>
      </c>
      <c r="B20" s="16">
        <v>219000</v>
      </c>
      <c r="C20" s="21">
        <v>148106</v>
      </c>
      <c r="D20" s="21">
        <v>146261</v>
      </c>
      <c r="E20" s="1">
        <v>-30.14</v>
      </c>
      <c r="F20" s="1">
        <v>-12.64</v>
      </c>
      <c r="G20" s="1">
        <f t="shared" si="0"/>
        <v>66.785844748858452</v>
      </c>
      <c r="H20" s="17">
        <f t="shared" si="1"/>
        <v>98.754270589982852</v>
      </c>
    </row>
    <row r="21" spans="1:8" s="14" customFormat="1" ht="24.75" customHeight="1">
      <c r="A21" s="18" t="s">
        <v>377</v>
      </c>
      <c r="B21" s="16">
        <v>5000</v>
      </c>
      <c r="C21" s="21">
        <v>4328</v>
      </c>
      <c r="D21" s="21">
        <v>3827</v>
      </c>
      <c r="E21" s="1">
        <v>-59.62</v>
      </c>
      <c r="F21" s="1">
        <v>-59.62</v>
      </c>
      <c r="G21" s="1">
        <f t="shared" si="0"/>
        <v>76.539999999999992</v>
      </c>
      <c r="H21" s="17">
        <f t="shared" si="1"/>
        <v>88.424214417744921</v>
      </c>
    </row>
    <row r="22" spans="1:8" s="14" customFormat="1" ht="24.75" customHeight="1">
      <c r="A22" s="18" t="s">
        <v>186</v>
      </c>
      <c r="B22" s="16">
        <v>310500</v>
      </c>
      <c r="C22" s="21">
        <v>310500</v>
      </c>
      <c r="D22" s="21">
        <v>312875</v>
      </c>
      <c r="E22" s="1">
        <v>4.53</v>
      </c>
      <c r="F22" s="1">
        <v>4.53</v>
      </c>
      <c r="G22" s="1">
        <f t="shared" si="0"/>
        <v>100.76489533011272</v>
      </c>
      <c r="H22" s="17">
        <f t="shared" si="1"/>
        <v>100.76489533011272</v>
      </c>
    </row>
    <row r="23" spans="1:8" s="14" customFormat="1" ht="24.75" customHeight="1">
      <c r="A23" s="18" t="s">
        <v>378</v>
      </c>
      <c r="B23" s="16">
        <v>192000</v>
      </c>
      <c r="C23" s="21">
        <v>192000</v>
      </c>
      <c r="D23" s="21">
        <v>193847</v>
      </c>
      <c r="E23" s="1">
        <v>2.08</v>
      </c>
      <c r="F23" s="1">
        <v>2.08</v>
      </c>
      <c r="G23" s="1">
        <f t="shared" si="0"/>
        <v>100.96197916666667</v>
      </c>
      <c r="H23" s="17">
        <f t="shared" si="1"/>
        <v>100.96197916666667</v>
      </c>
    </row>
    <row r="24" spans="1:8" s="14" customFormat="1" ht="24.75" customHeight="1">
      <c r="A24" s="18" t="s">
        <v>379</v>
      </c>
      <c r="B24" s="16">
        <v>118500</v>
      </c>
      <c r="C24" s="19">
        <v>118500</v>
      </c>
      <c r="D24" s="19">
        <v>119028</v>
      </c>
      <c r="E24" s="1">
        <v>8.76</v>
      </c>
      <c r="F24" s="1">
        <v>8.76</v>
      </c>
      <c r="G24" s="1">
        <f t="shared" si="0"/>
        <v>100.44556962025317</v>
      </c>
      <c r="H24" s="17">
        <f t="shared" si="1"/>
        <v>100.44556962025317</v>
      </c>
    </row>
    <row r="25" spans="1:8" s="14" customFormat="1" ht="24.75" customHeight="1">
      <c r="A25" s="119" t="s">
        <v>365</v>
      </c>
      <c r="B25" s="16"/>
      <c r="C25" s="19">
        <v>77619</v>
      </c>
      <c r="D25" s="19">
        <v>84537</v>
      </c>
      <c r="E25" s="1"/>
      <c r="F25" s="1">
        <v>201.91</v>
      </c>
      <c r="G25" s="1"/>
      <c r="H25" s="17">
        <f t="shared" si="1"/>
        <v>108.91276620415104</v>
      </c>
    </row>
    <row r="26" spans="1:8" s="14" customFormat="1" ht="24.75" customHeight="1">
      <c r="A26" s="119" t="s">
        <v>366</v>
      </c>
      <c r="B26" s="16"/>
      <c r="C26" s="19">
        <v>16179</v>
      </c>
      <c r="D26" s="19">
        <v>16858</v>
      </c>
      <c r="E26" s="1"/>
      <c r="F26" s="1">
        <v>-80.13</v>
      </c>
      <c r="G26" s="1"/>
      <c r="H26" s="17">
        <f t="shared" si="1"/>
        <v>104.19679831880832</v>
      </c>
    </row>
    <row r="27" spans="1:8" s="14" customFormat="1" ht="24.75" customHeight="1">
      <c r="A27" s="18" t="s">
        <v>4</v>
      </c>
      <c r="B27" s="16">
        <v>1416550</v>
      </c>
      <c r="C27" s="19">
        <v>1346732</v>
      </c>
      <c r="D27" s="19">
        <v>1358497</v>
      </c>
      <c r="E27" s="1">
        <v>-1.17</v>
      </c>
      <c r="F27" s="1">
        <v>-1.17</v>
      </c>
      <c r="G27" s="1">
        <f t="shared" si="0"/>
        <v>95.901803677949943</v>
      </c>
      <c r="H27" s="17">
        <f t="shared" si="1"/>
        <v>100.87359623146996</v>
      </c>
    </row>
    <row r="28" spans="1:8" s="14" customFormat="1">
      <c r="A28" s="24"/>
      <c r="B28" s="24"/>
      <c r="C28" s="24"/>
      <c r="D28" s="24"/>
      <c r="E28" s="24"/>
      <c r="F28" s="24"/>
      <c r="G28" s="24"/>
    </row>
    <row r="29" spans="1:8" s="14" customFormat="1">
      <c r="A29" s="24"/>
      <c r="B29" s="24"/>
      <c r="C29" s="24"/>
      <c r="D29" s="24"/>
      <c r="E29" s="24"/>
      <c r="F29" s="24"/>
      <c r="G29" s="24"/>
    </row>
    <row r="30" spans="1:8" s="14" customFormat="1">
      <c r="A30" s="24"/>
      <c r="B30" s="24"/>
      <c r="C30" s="24"/>
      <c r="D30" s="24"/>
      <c r="E30" s="24"/>
      <c r="F30" s="24"/>
      <c r="G30" s="24"/>
    </row>
    <row r="31" spans="1:8" s="14" customFormat="1">
      <c r="A31" s="24"/>
      <c r="B31" s="24"/>
      <c r="C31" s="24"/>
      <c r="D31" s="24"/>
      <c r="E31" s="24"/>
      <c r="F31" s="24"/>
      <c r="G31" s="24"/>
    </row>
    <row r="32" spans="1:8" s="14" customFormat="1">
      <c r="A32" s="24"/>
      <c r="B32" s="24"/>
      <c r="C32" s="24"/>
      <c r="D32" s="24"/>
      <c r="E32" s="24"/>
      <c r="F32" s="24"/>
      <c r="G32" s="24"/>
    </row>
    <row r="33" spans="1:7" s="14" customFormat="1">
      <c r="A33" s="24"/>
      <c r="B33" s="24"/>
      <c r="C33" s="24"/>
      <c r="D33" s="24"/>
      <c r="E33" s="24"/>
      <c r="F33" s="24"/>
      <c r="G33" s="24"/>
    </row>
    <row r="34" spans="1:7" s="14" customFormat="1">
      <c r="A34" s="24"/>
      <c r="B34" s="24"/>
      <c r="C34" s="24"/>
      <c r="D34" s="24"/>
      <c r="E34" s="24"/>
      <c r="F34" s="24"/>
      <c r="G34" s="24"/>
    </row>
    <row r="35" spans="1:7" s="14" customFormat="1">
      <c r="A35" s="24"/>
      <c r="B35" s="24"/>
      <c r="C35" s="24"/>
      <c r="D35" s="24"/>
      <c r="E35" s="24"/>
      <c r="F35" s="24"/>
      <c r="G35" s="24"/>
    </row>
    <row r="36" spans="1:7" s="14" customFormat="1">
      <c r="A36" s="24"/>
      <c r="B36" s="24"/>
      <c r="C36" s="24"/>
      <c r="D36" s="24"/>
      <c r="E36" s="24"/>
      <c r="F36" s="24"/>
      <c r="G36" s="24"/>
    </row>
    <row r="37" spans="1:7" s="14" customFormat="1">
      <c r="A37" s="24"/>
      <c r="B37" s="24"/>
      <c r="C37" s="24"/>
      <c r="D37" s="24"/>
      <c r="E37" s="24"/>
      <c r="F37" s="24"/>
      <c r="G37" s="24"/>
    </row>
    <row r="38" spans="1:7" s="14" customFormat="1">
      <c r="A38" s="24"/>
      <c r="B38" s="24"/>
      <c r="C38" s="24"/>
      <c r="D38" s="24"/>
      <c r="E38" s="24"/>
      <c r="F38" s="24"/>
      <c r="G38" s="24"/>
    </row>
    <row r="39" spans="1:7" s="14" customFormat="1">
      <c r="A39" s="24"/>
      <c r="B39" s="24"/>
      <c r="C39" s="24"/>
      <c r="D39" s="24"/>
      <c r="E39" s="24"/>
      <c r="F39" s="24"/>
      <c r="G39" s="24"/>
    </row>
    <row r="40" spans="1:7" s="14" customFormat="1">
      <c r="A40" s="24"/>
      <c r="B40" s="24"/>
      <c r="C40" s="24"/>
      <c r="D40" s="24"/>
      <c r="E40" s="24"/>
      <c r="F40" s="24"/>
      <c r="G40" s="24"/>
    </row>
    <row r="41" spans="1:7" s="14" customFormat="1">
      <c r="A41" s="24"/>
      <c r="B41" s="24"/>
      <c r="C41" s="24"/>
      <c r="D41" s="24"/>
      <c r="E41" s="24"/>
      <c r="F41" s="24"/>
      <c r="G41" s="24"/>
    </row>
    <row r="42" spans="1:7" s="14" customFormat="1">
      <c r="A42" s="24"/>
      <c r="B42" s="24"/>
      <c r="C42" s="24"/>
      <c r="D42" s="24"/>
      <c r="E42" s="24"/>
      <c r="F42" s="24"/>
      <c r="G42" s="24"/>
    </row>
    <row r="43" spans="1:7" s="14" customFormat="1">
      <c r="A43" s="24"/>
      <c r="B43" s="24"/>
      <c r="C43" s="24"/>
      <c r="D43" s="24"/>
      <c r="E43" s="24"/>
      <c r="F43" s="24"/>
      <c r="G43" s="24"/>
    </row>
    <row r="44" spans="1:7" s="14" customFormat="1">
      <c r="A44" s="24"/>
      <c r="B44" s="24"/>
      <c r="C44" s="24"/>
      <c r="D44" s="24"/>
      <c r="E44" s="24"/>
      <c r="F44" s="24"/>
      <c r="G44" s="24"/>
    </row>
    <row r="45" spans="1:7" s="14" customFormat="1">
      <c r="A45" s="24"/>
      <c r="B45" s="24"/>
      <c r="C45" s="24"/>
      <c r="D45" s="24"/>
      <c r="E45" s="24"/>
      <c r="F45" s="24"/>
      <c r="G45" s="24"/>
    </row>
    <row r="46" spans="1:7" s="14" customFormat="1">
      <c r="A46" s="24"/>
      <c r="B46" s="24"/>
      <c r="C46" s="24"/>
      <c r="D46" s="24"/>
      <c r="E46" s="24"/>
      <c r="F46" s="24"/>
      <c r="G46" s="24"/>
    </row>
    <row r="47" spans="1:7" s="14" customFormat="1">
      <c r="A47" s="24"/>
      <c r="B47" s="24"/>
      <c r="C47" s="24"/>
      <c r="D47" s="24"/>
      <c r="E47" s="24"/>
      <c r="F47" s="24"/>
      <c r="G47" s="24"/>
    </row>
    <row r="48" spans="1:7" s="14" customFormat="1">
      <c r="A48" s="24"/>
      <c r="B48" s="24"/>
      <c r="C48" s="24"/>
      <c r="D48" s="24"/>
      <c r="E48" s="24"/>
      <c r="F48" s="24"/>
      <c r="G48" s="24"/>
    </row>
    <row r="49" spans="1:7" s="14" customFormat="1">
      <c r="A49" s="24"/>
      <c r="B49" s="24"/>
      <c r="C49" s="24"/>
      <c r="D49" s="24"/>
      <c r="E49" s="24"/>
      <c r="F49" s="24"/>
      <c r="G49" s="24"/>
    </row>
    <row r="50" spans="1:7" s="14" customFormat="1">
      <c r="A50" s="24"/>
      <c r="B50" s="24"/>
      <c r="C50" s="24"/>
      <c r="D50" s="24"/>
      <c r="E50" s="24"/>
      <c r="F50" s="24"/>
      <c r="G50" s="24"/>
    </row>
  </sheetData>
  <mergeCells count="1">
    <mergeCell ref="A2:H2"/>
  </mergeCells>
  <phoneticPr fontId="3" type="noConversion"/>
  <printOptions horizontalCentered="1"/>
  <pageMargins left="0.43307086614173229" right="0.19685039370078741" top="0.51181102362204722" bottom="0.78740157480314965" header="0" footer="0.7874015748031496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showZeros="0" workbookViewId="0">
      <pane xSplit="1" ySplit="4" topLeftCell="B5" activePane="bottomRight" state="frozen"/>
      <selection activeCell="A9" sqref="A9"/>
      <selection pane="topRight" activeCell="A9" sqref="A9"/>
      <selection pane="bottomLeft" activeCell="A9" sqref="A9"/>
      <selection pane="bottomRight" activeCell="F8" sqref="F8"/>
    </sheetView>
  </sheetViews>
  <sheetFormatPr defaultColWidth="9" defaultRowHeight="15.6"/>
  <cols>
    <col min="1" max="1" width="45.19921875" style="198" customWidth="1"/>
    <col min="2" max="2" width="22.69921875" style="198" customWidth="1"/>
    <col min="3" max="16384" width="9" style="199"/>
  </cols>
  <sheetData>
    <row r="1" spans="1:4" ht="27.75" customHeight="1">
      <c r="A1" s="181" t="s">
        <v>531</v>
      </c>
    </row>
    <row r="2" spans="1:4" ht="42" customHeight="1">
      <c r="A2" s="242" t="s">
        <v>515</v>
      </c>
      <c r="B2" s="242"/>
    </row>
    <row r="3" spans="1:4" s="202" customFormat="1" ht="27.75" customHeight="1">
      <c r="A3" s="200" t="s">
        <v>490</v>
      </c>
      <c r="B3" s="201" t="s">
        <v>510</v>
      </c>
    </row>
    <row r="4" spans="1:4" s="202" customFormat="1" ht="33" customHeight="1">
      <c r="A4" s="203" t="s">
        <v>511</v>
      </c>
      <c r="B4" s="212" t="s">
        <v>521</v>
      </c>
    </row>
    <row r="5" spans="1:4" s="206" customFormat="1" ht="32.25" customHeight="1">
      <c r="A5" s="204" t="s">
        <v>512</v>
      </c>
      <c r="B5" s="205">
        <v>433</v>
      </c>
    </row>
    <row r="6" spans="1:4" s="206" customFormat="1" ht="32.25" customHeight="1">
      <c r="A6" s="204" t="s">
        <v>513</v>
      </c>
      <c r="B6" s="207">
        <v>3066</v>
      </c>
      <c r="D6" s="210"/>
    </row>
    <row r="7" spans="1:4" s="206" customFormat="1" ht="32.25" customHeight="1">
      <c r="A7" s="204" t="s">
        <v>514</v>
      </c>
      <c r="B7" s="207">
        <v>2487</v>
      </c>
    </row>
    <row r="8" spans="1:4" s="206" customFormat="1">
      <c r="A8" s="243" t="s">
        <v>516</v>
      </c>
      <c r="B8" s="245">
        <v>161</v>
      </c>
    </row>
    <row r="9" spans="1:4" s="206" customFormat="1">
      <c r="A9" s="244"/>
      <c r="B9" s="246"/>
    </row>
    <row r="10" spans="1:4" s="206" customFormat="1">
      <c r="A10" s="247" t="s">
        <v>517</v>
      </c>
      <c r="B10" s="248">
        <v>851</v>
      </c>
    </row>
    <row r="11" spans="1:4" s="206" customFormat="1">
      <c r="A11" s="247"/>
      <c r="B11" s="249"/>
    </row>
    <row r="12" spans="1:4" s="206" customFormat="1">
      <c r="A12" s="208"/>
      <c r="B12" s="208"/>
    </row>
    <row r="13" spans="1:4" s="206" customFormat="1">
      <c r="A13" s="208"/>
      <c r="B13" s="208"/>
    </row>
    <row r="14" spans="1:4" s="206" customFormat="1">
      <c r="A14" s="208"/>
      <c r="B14" s="208"/>
    </row>
    <row r="15" spans="1:4" s="206" customFormat="1">
      <c r="A15" s="208"/>
      <c r="B15" s="209"/>
    </row>
    <row r="16" spans="1:4" s="206" customFormat="1">
      <c r="A16" s="208"/>
      <c r="B16" s="208"/>
    </row>
    <row r="17" spans="1:2" s="206" customFormat="1">
      <c r="A17" s="208"/>
      <c r="B17" s="208"/>
    </row>
    <row r="18" spans="1:2" s="206" customFormat="1">
      <c r="A18" s="208"/>
      <c r="B18" s="208"/>
    </row>
    <row r="19" spans="1:2" s="206" customFormat="1">
      <c r="A19" s="208"/>
      <c r="B19" s="208"/>
    </row>
    <row r="20" spans="1:2" s="206" customFormat="1">
      <c r="A20" s="208"/>
      <c r="B20" s="208"/>
    </row>
    <row r="21" spans="1:2" s="206" customFormat="1">
      <c r="A21" s="208"/>
      <c r="B21" s="208"/>
    </row>
    <row r="22" spans="1:2" s="206" customFormat="1">
      <c r="A22" s="208"/>
      <c r="B22" s="208"/>
    </row>
    <row r="23" spans="1:2" s="206" customFormat="1">
      <c r="A23" s="208"/>
      <c r="B23" s="208"/>
    </row>
    <row r="24" spans="1:2" s="206" customFormat="1">
      <c r="A24" s="208"/>
      <c r="B24" s="208"/>
    </row>
    <row r="25" spans="1:2" s="206" customFormat="1">
      <c r="A25" s="208"/>
      <c r="B25" s="208"/>
    </row>
    <row r="26" spans="1:2" s="206" customFormat="1">
      <c r="A26" s="208"/>
      <c r="B26" s="208"/>
    </row>
    <row r="27" spans="1:2" s="206" customFormat="1">
      <c r="A27" s="208"/>
      <c r="B27" s="208"/>
    </row>
    <row r="28" spans="1:2" s="206" customFormat="1">
      <c r="A28" s="208"/>
      <c r="B28" s="208"/>
    </row>
    <row r="29" spans="1:2" s="206" customFormat="1">
      <c r="A29" s="208"/>
      <c r="B29" s="208"/>
    </row>
  </sheetData>
  <mergeCells count="5">
    <mergeCell ref="A2:B2"/>
    <mergeCell ref="A8:A9"/>
    <mergeCell ref="B8:B9"/>
    <mergeCell ref="A10:A11"/>
    <mergeCell ref="B10:B11"/>
  </mergeCells>
  <phoneticPr fontId="39" type="noConversion"/>
  <printOptions horizontalCentered="1"/>
  <pageMargins left="0.23622047244094491" right="0.19685039370078741" top="0.9055118110236221" bottom="0.78740157480314965" header="0" footer="0.7874015748031496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2" sqref="A2:B2"/>
    </sheetView>
  </sheetViews>
  <sheetFormatPr defaultColWidth="9.09765625" defaultRowHeight="14.4"/>
  <cols>
    <col min="1" max="1" width="33.5" style="176" customWidth="1"/>
    <col min="2" max="2" width="33.09765625" style="176" customWidth="1"/>
    <col min="3" max="248" width="9.09765625" style="176"/>
    <col min="249" max="249" width="33.5" style="176" customWidth="1"/>
    <col min="250" max="257" width="12.59765625" style="176" customWidth="1"/>
    <col min="258" max="258" width="12.09765625" style="176" customWidth="1"/>
    <col min="259" max="504" width="9.09765625" style="176"/>
    <col min="505" max="505" width="33.5" style="176" customWidth="1"/>
    <col min="506" max="513" width="12.59765625" style="176" customWidth="1"/>
    <col min="514" max="514" width="12.09765625" style="176" customWidth="1"/>
    <col min="515" max="760" width="9.09765625" style="176"/>
    <col min="761" max="761" width="33.5" style="176" customWidth="1"/>
    <col min="762" max="769" width="12.59765625" style="176" customWidth="1"/>
    <col min="770" max="770" width="12.09765625" style="176" customWidth="1"/>
    <col min="771" max="1016" width="9.09765625" style="176"/>
    <col min="1017" max="1017" width="33.5" style="176" customWidth="1"/>
    <col min="1018" max="1025" width="12.59765625" style="176" customWidth="1"/>
    <col min="1026" max="1026" width="12.09765625" style="176" customWidth="1"/>
    <col min="1027" max="1272" width="9.09765625" style="176"/>
    <col min="1273" max="1273" width="33.5" style="176" customWidth="1"/>
    <col min="1274" max="1281" width="12.59765625" style="176" customWidth="1"/>
    <col min="1282" max="1282" width="12.09765625" style="176" customWidth="1"/>
    <col min="1283" max="1528" width="9.09765625" style="176"/>
    <col min="1529" max="1529" width="33.5" style="176" customWidth="1"/>
    <col min="1530" max="1537" width="12.59765625" style="176" customWidth="1"/>
    <col min="1538" max="1538" width="12.09765625" style="176" customWidth="1"/>
    <col min="1539" max="1784" width="9.09765625" style="176"/>
    <col min="1785" max="1785" width="33.5" style="176" customWidth="1"/>
    <col min="1786" max="1793" width="12.59765625" style="176" customWidth="1"/>
    <col min="1794" max="1794" width="12.09765625" style="176" customWidth="1"/>
    <col min="1795" max="2040" width="9.09765625" style="176"/>
    <col min="2041" max="2041" width="33.5" style="176" customWidth="1"/>
    <col min="2042" max="2049" width="12.59765625" style="176" customWidth="1"/>
    <col min="2050" max="2050" width="12.09765625" style="176" customWidth="1"/>
    <col min="2051" max="2296" width="9.09765625" style="176"/>
    <col min="2297" max="2297" width="33.5" style="176" customWidth="1"/>
    <col min="2298" max="2305" width="12.59765625" style="176" customWidth="1"/>
    <col min="2306" max="2306" width="12.09765625" style="176" customWidth="1"/>
    <col min="2307" max="2552" width="9.09765625" style="176"/>
    <col min="2553" max="2553" width="33.5" style="176" customWidth="1"/>
    <col min="2554" max="2561" width="12.59765625" style="176" customWidth="1"/>
    <col min="2562" max="2562" width="12.09765625" style="176" customWidth="1"/>
    <col min="2563" max="2808" width="9.09765625" style="176"/>
    <col min="2809" max="2809" width="33.5" style="176" customWidth="1"/>
    <col min="2810" max="2817" width="12.59765625" style="176" customWidth="1"/>
    <col min="2818" max="2818" width="12.09765625" style="176" customWidth="1"/>
    <col min="2819" max="3064" width="9.09765625" style="176"/>
    <col min="3065" max="3065" width="33.5" style="176" customWidth="1"/>
    <col min="3066" max="3073" width="12.59765625" style="176" customWidth="1"/>
    <col min="3074" max="3074" width="12.09765625" style="176" customWidth="1"/>
    <col min="3075" max="3320" width="9.09765625" style="176"/>
    <col min="3321" max="3321" width="33.5" style="176" customWidth="1"/>
    <col min="3322" max="3329" width="12.59765625" style="176" customWidth="1"/>
    <col min="3330" max="3330" width="12.09765625" style="176" customWidth="1"/>
    <col min="3331" max="3576" width="9.09765625" style="176"/>
    <col min="3577" max="3577" width="33.5" style="176" customWidth="1"/>
    <col min="3578" max="3585" width="12.59765625" style="176" customWidth="1"/>
    <col min="3586" max="3586" width="12.09765625" style="176" customWidth="1"/>
    <col min="3587" max="3832" width="9.09765625" style="176"/>
    <col min="3833" max="3833" width="33.5" style="176" customWidth="1"/>
    <col min="3834" max="3841" width="12.59765625" style="176" customWidth="1"/>
    <col min="3842" max="3842" width="12.09765625" style="176" customWidth="1"/>
    <col min="3843" max="4088" width="9.09765625" style="176"/>
    <col min="4089" max="4089" width="33.5" style="176" customWidth="1"/>
    <col min="4090" max="4097" width="12.59765625" style="176" customWidth="1"/>
    <col min="4098" max="4098" width="12.09765625" style="176" customWidth="1"/>
    <col min="4099" max="4344" width="9.09765625" style="176"/>
    <col min="4345" max="4345" width="33.5" style="176" customWidth="1"/>
    <col min="4346" max="4353" width="12.59765625" style="176" customWidth="1"/>
    <col min="4354" max="4354" width="12.09765625" style="176" customWidth="1"/>
    <col min="4355" max="4600" width="9.09765625" style="176"/>
    <col min="4601" max="4601" width="33.5" style="176" customWidth="1"/>
    <col min="4602" max="4609" width="12.59765625" style="176" customWidth="1"/>
    <col min="4610" max="4610" width="12.09765625" style="176" customWidth="1"/>
    <col min="4611" max="4856" width="9.09765625" style="176"/>
    <col min="4857" max="4857" width="33.5" style="176" customWidth="1"/>
    <col min="4858" max="4865" width="12.59765625" style="176" customWidth="1"/>
    <col min="4866" max="4866" width="12.09765625" style="176" customWidth="1"/>
    <col min="4867" max="5112" width="9.09765625" style="176"/>
    <col min="5113" max="5113" width="33.5" style="176" customWidth="1"/>
    <col min="5114" max="5121" width="12.59765625" style="176" customWidth="1"/>
    <col min="5122" max="5122" width="12.09765625" style="176" customWidth="1"/>
    <col min="5123" max="5368" width="9.09765625" style="176"/>
    <col min="5369" max="5369" width="33.5" style="176" customWidth="1"/>
    <col min="5370" max="5377" width="12.59765625" style="176" customWidth="1"/>
    <col min="5378" max="5378" width="12.09765625" style="176" customWidth="1"/>
    <col min="5379" max="5624" width="9.09765625" style="176"/>
    <col min="5625" max="5625" width="33.5" style="176" customWidth="1"/>
    <col min="5626" max="5633" width="12.59765625" style="176" customWidth="1"/>
    <col min="5634" max="5634" width="12.09765625" style="176" customWidth="1"/>
    <col min="5635" max="5880" width="9.09765625" style="176"/>
    <col min="5881" max="5881" width="33.5" style="176" customWidth="1"/>
    <col min="5882" max="5889" width="12.59765625" style="176" customWidth="1"/>
    <col min="5890" max="5890" width="12.09765625" style="176" customWidth="1"/>
    <col min="5891" max="6136" width="9.09765625" style="176"/>
    <col min="6137" max="6137" width="33.5" style="176" customWidth="1"/>
    <col min="6138" max="6145" width="12.59765625" style="176" customWidth="1"/>
    <col min="6146" max="6146" width="12.09765625" style="176" customWidth="1"/>
    <col min="6147" max="6392" width="9.09765625" style="176"/>
    <col min="6393" max="6393" width="33.5" style="176" customWidth="1"/>
    <col min="6394" max="6401" width="12.59765625" style="176" customWidth="1"/>
    <col min="6402" max="6402" width="12.09765625" style="176" customWidth="1"/>
    <col min="6403" max="6648" width="9.09765625" style="176"/>
    <col min="6649" max="6649" width="33.5" style="176" customWidth="1"/>
    <col min="6650" max="6657" width="12.59765625" style="176" customWidth="1"/>
    <col min="6658" max="6658" width="12.09765625" style="176" customWidth="1"/>
    <col min="6659" max="6904" width="9.09765625" style="176"/>
    <col min="6905" max="6905" width="33.5" style="176" customWidth="1"/>
    <col min="6906" max="6913" width="12.59765625" style="176" customWidth="1"/>
    <col min="6914" max="6914" width="12.09765625" style="176" customWidth="1"/>
    <col min="6915" max="7160" width="9.09765625" style="176"/>
    <col min="7161" max="7161" width="33.5" style="176" customWidth="1"/>
    <col min="7162" max="7169" width="12.59765625" style="176" customWidth="1"/>
    <col min="7170" max="7170" width="12.09765625" style="176" customWidth="1"/>
    <col min="7171" max="7416" width="9.09765625" style="176"/>
    <col min="7417" max="7417" width="33.5" style="176" customWidth="1"/>
    <col min="7418" max="7425" width="12.59765625" style="176" customWidth="1"/>
    <col min="7426" max="7426" width="12.09765625" style="176" customWidth="1"/>
    <col min="7427" max="7672" width="9.09765625" style="176"/>
    <col min="7673" max="7673" width="33.5" style="176" customWidth="1"/>
    <col min="7674" max="7681" width="12.59765625" style="176" customWidth="1"/>
    <col min="7682" max="7682" width="12.09765625" style="176" customWidth="1"/>
    <col min="7683" max="7928" width="9.09765625" style="176"/>
    <col min="7929" max="7929" width="33.5" style="176" customWidth="1"/>
    <col min="7930" max="7937" width="12.59765625" style="176" customWidth="1"/>
    <col min="7938" max="7938" width="12.09765625" style="176" customWidth="1"/>
    <col min="7939" max="8184" width="9.09765625" style="176"/>
    <col min="8185" max="8185" width="33.5" style="176" customWidth="1"/>
    <col min="8186" max="8193" width="12.59765625" style="176" customWidth="1"/>
    <col min="8194" max="8194" width="12.09765625" style="176" customWidth="1"/>
    <col min="8195" max="8440" width="9.09765625" style="176"/>
    <col min="8441" max="8441" width="33.5" style="176" customWidth="1"/>
    <col min="8442" max="8449" width="12.59765625" style="176" customWidth="1"/>
    <col min="8450" max="8450" width="12.09765625" style="176" customWidth="1"/>
    <col min="8451" max="8696" width="9.09765625" style="176"/>
    <col min="8697" max="8697" width="33.5" style="176" customWidth="1"/>
    <col min="8698" max="8705" width="12.59765625" style="176" customWidth="1"/>
    <col min="8706" max="8706" width="12.09765625" style="176" customWidth="1"/>
    <col min="8707" max="8952" width="9.09765625" style="176"/>
    <col min="8953" max="8953" width="33.5" style="176" customWidth="1"/>
    <col min="8954" max="8961" width="12.59765625" style="176" customWidth="1"/>
    <col min="8962" max="8962" width="12.09765625" style="176" customWidth="1"/>
    <col min="8963" max="9208" width="9.09765625" style="176"/>
    <col min="9209" max="9209" width="33.5" style="176" customWidth="1"/>
    <col min="9210" max="9217" width="12.59765625" style="176" customWidth="1"/>
    <col min="9218" max="9218" width="12.09765625" style="176" customWidth="1"/>
    <col min="9219" max="9464" width="9.09765625" style="176"/>
    <col min="9465" max="9465" width="33.5" style="176" customWidth="1"/>
    <col min="9466" max="9473" width="12.59765625" style="176" customWidth="1"/>
    <col min="9474" max="9474" width="12.09765625" style="176" customWidth="1"/>
    <col min="9475" max="9720" width="9.09765625" style="176"/>
    <col min="9721" max="9721" width="33.5" style="176" customWidth="1"/>
    <col min="9722" max="9729" width="12.59765625" style="176" customWidth="1"/>
    <col min="9730" max="9730" width="12.09765625" style="176" customWidth="1"/>
    <col min="9731" max="9976" width="9.09765625" style="176"/>
    <col min="9977" max="9977" width="33.5" style="176" customWidth="1"/>
    <col min="9978" max="9985" width="12.59765625" style="176" customWidth="1"/>
    <col min="9986" max="9986" width="12.09765625" style="176" customWidth="1"/>
    <col min="9987" max="10232" width="9.09765625" style="176"/>
    <col min="10233" max="10233" width="33.5" style="176" customWidth="1"/>
    <col min="10234" max="10241" width="12.59765625" style="176" customWidth="1"/>
    <col min="10242" max="10242" width="12.09765625" style="176" customWidth="1"/>
    <col min="10243" max="10488" width="9.09765625" style="176"/>
    <col min="10489" max="10489" width="33.5" style="176" customWidth="1"/>
    <col min="10490" max="10497" width="12.59765625" style="176" customWidth="1"/>
    <col min="10498" max="10498" width="12.09765625" style="176" customWidth="1"/>
    <col min="10499" max="10744" width="9.09765625" style="176"/>
    <col min="10745" max="10745" width="33.5" style="176" customWidth="1"/>
    <col min="10746" max="10753" width="12.59765625" style="176" customWidth="1"/>
    <col min="10754" max="10754" width="12.09765625" style="176" customWidth="1"/>
    <col min="10755" max="11000" width="9.09765625" style="176"/>
    <col min="11001" max="11001" width="33.5" style="176" customWidth="1"/>
    <col min="11002" max="11009" width="12.59765625" style="176" customWidth="1"/>
    <col min="11010" max="11010" width="12.09765625" style="176" customWidth="1"/>
    <col min="11011" max="11256" width="9.09765625" style="176"/>
    <col min="11257" max="11257" width="33.5" style="176" customWidth="1"/>
    <col min="11258" max="11265" width="12.59765625" style="176" customWidth="1"/>
    <col min="11266" max="11266" width="12.09765625" style="176" customWidth="1"/>
    <col min="11267" max="11512" width="9.09765625" style="176"/>
    <col min="11513" max="11513" width="33.5" style="176" customWidth="1"/>
    <col min="11514" max="11521" width="12.59765625" style="176" customWidth="1"/>
    <col min="11522" max="11522" width="12.09765625" style="176" customWidth="1"/>
    <col min="11523" max="11768" width="9.09765625" style="176"/>
    <col min="11769" max="11769" width="33.5" style="176" customWidth="1"/>
    <col min="11770" max="11777" width="12.59765625" style="176" customWidth="1"/>
    <col min="11778" max="11778" width="12.09765625" style="176" customWidth="1"/>
    <col min="11779" max="12024" width="9.09765625" style="176"/>
    <col min="12025" max="12025" width="33.5" style="176" customWidth="1"/>
    <col min="12026" max="12033" width="12.59765625" style="176" customWidth="1"/>
    <col min="12034" max="12034" width="12.09765625" style="176" customWidth="1"/>
    <col min="12035" max="12280" width="9.09765625" style="176"/>
    <col min="12281" max="12281" width="33.5" style="176" customWidth="1"/>
    <col min="12282" max="12289" width="12.59765625" style="176" customWidth="1"/>
    <col min="12290" max="12290" width="12.09765625" style="176" customWidth="1"/>
    <col min="12291" max="12536" width="9.09765625" style="176"/>
    <col min="12537" max="12537" width="33.5" style="176" customWidth="1"/>
    <col min="12538" max="12545" width="12.59765625" style="176" customWidth="1"/>
    <col min="12546" max="12546" width="12.09765625" style="176" customWidth="1"/>
    <col min="12547" max="12792" width="9.09765625" style="176"/>
    <col min="12793" max="12793" width="33.5" style="176" customWidth="1"/>
    <col min="12794" max="12801" width="12.59765625" style="176" customWidth="1"/>
    <col min="12802" max="12802" width="12.09765625" style="176" customWidth="1"/>
    <col min="12803" max="13048" width="9.09765625" style="176"/>
    <col min="13049" max="13049" width="33.5" style="176" customWidth="1"/>
    <col min="13050" max="13057" width="12.59765625" style="176" customWidth="1"/>
    <col min="13058" max="13058" width="12.09765625" style="176" customWidth="1"/>
    <col min="13059" max="13304" width="9.09765625" style="176"/>
    <col min="13305" max="13305" width="33.5" style="176" customWidth="1"/>
    <col min="13306" max="13313" width="12.59765625" style="176" customWidth="1"/>
    <col min="13314" max="13314" width="12.09765625" style="176" customWidth="1"/>
    <col min="13315" max="13560" width="9.09765625" style="176"/>
    <col min="13561" max="13561" width="33.5" style="176" customWidth="1"/>
    <col min="13562" max="13569" width="12.59765625" style="176" customWidth="1"/>
    <col min="13570" max="13570" width="12.09765625" style="176" customWidth="1"/>
    <col min="13571" max="13816" width="9.09765625" style="176"/>
    <col min="13817" max="13817" width="33.5" style="176" customWidth="1"/>
    <col min="13818" max="13825" width="12.59765625" style="176" customWidth="1"/>
    <col min="13826" max="13826" width="12.09765625" style="176" customWidth="1"/>
    <col min="13827" max="14072" width="9.09765625" style="176"/>
    <col min="14073" max="14073" width="33.5" style="176" customWidth="1"/>
    <col min="14074" max="14081" width="12.59765625" style="176" customWidth="1"/>
    <col min="14082" max="14082" width="12.09765625" style="176" customWidth="1"/>
    <col min="14083" max="14328" width="9.09765625" style="176"/>
    <col min="14329" max="14329" width="33.5" style="176" customWidth="1"/>
    <col min="14330" max="14337" width="12.59765625" style="176" customWidth="1"/>
    <col min="14338" max="14338" width="12.09765625" style="176" customWidth="1"/>
    <col min="14339" max="14584" width="9.09765625" style="176"/>
    <col min="14585" max="14585" width="33.5" style="176" customWidth="1"/>
    <col min="14586" max="14593" width="12.59765625" style="176" customWidth="1"/>
    <col min="14594" max="14594" width="12.09765625" style="176" customWidth="1"/>
    <col min="14595" max="14840" width="9.09765625" style="176"/>
    <col min="14841" max="14841" width="33.5" style="176" customWidth="1"/>
    <col min="14842" max="14849" width="12.59765625" style="176" customWidth="1"/>
    <col min="14850" max="14850" width="12.09765625" style="176" customWidth="1"/>
    <col min="14851" max="15096" width="9.09765625" style="176"/>
    <col min="15097" max="15097" width="33.5" style="176" customWidth="1"/>
    <col min="15098" max="15105" width="12.59765625" style="176" customWidth="1"/>
    <col min="15106" max="15106" width="12.09765625" style="176" customWidth="1"/>
    <col min="15107" max="15352" width="9.09765625" style="176"/>
    <col min="15353" max="15353" width="33.5" style="176" customWidth="1"/>
    <col min="15354" max="15361" width="12.59765625" style="176" customWidth="1"/>
    <col min="15362" max="15362" width="12.09765625" style="176" customWidth="1"/>
    <col min="15363" max="15608" width="9.09765625" style="176"/>
    <col min="15609" max="15609" width="33.5" style="176" customWidth="1"/>
    <col min="15610" max="15617" width="12.59765625" style="176" customWidth="1"/>
    <col min="15618" max="15618" width="12.09765625" style="176" customWidth="1"/>
    <col min="15619" max="15864" width="9.09765625" style="176"/>
    <col min="15865" max="15865" width="33.5" style="176" customWidth="1"/>
    <col min="15866" max="15873" width="12.59765625" style="176" customWidth="1"/>
    <col min="15874" max="15874" width="12.09765625" style="176" customWidth="1"/>
    <col min="15875" max="16120" width="9.09765625" style="176"/>
    <col min="16121" max="16121" width="33.5" style="176" customWidth="1"/>
    <col min="16122" max="16129" width="12.59765625" style="176" customWidth="1"/>
    <col min="16130" max="16130" width="12.09765625" style="176" customWidth="1"/>
    <col min="16131" max="16384" width="9.09765625" style="176"/>
  </cols>
  <sheetData>
    <row r="1" spans="1:2" ht="17.399999999999999">
      <c r="A1" s="181" t="s">
        <v>532</v>
      </c>
    </row>
    <row r="2" spans="1:2" ht="40.5" customHeight="1">
      <c r="A2" s="250" t="s">
        <v>486</v>
      </c>
      <c r="B2" s="250"/>
    </row>
    <row r="3" spans="1:2" ht="27" customHeight="1">
      <c r="A3" s="182" t="s">
        <v>490</v>
      </c>
      <c r="B3" s="183" t="s">
        <v>487</v>
      </c>
    </row>
    <row r="4" spans="1:2">
      <c r="A4" s="230" t="s">
        <v>482</v>
      </c>
      <c r="B4" s="230" t="s">
        <v>488</v>
      </c>
    </row>
    <row r="5" spans="1:2">
      <c r="A5" s="230"/>
      <c r="B5" s="230"/>
    </row>
    <row r="6" spans="1:2" ht="40.5" customHeight="1">
      <c r="A6" s="213" t="s">
        <v>522</v>
      </c>
      <c r="B6" s="180">
        <v>148115</v>
      </c>
    </row>
    <row r="7" spans="1:2" ht="40.5" customHeight="1">
      <c r="A7" s="213" t="s">
        <v>523</v>
      </c>
      <c r="B7" s="180">
        <v>226000</v>
      </c>
    </row>
  </sheetData>
  <mergeCells count="3">
    <mergeCell ref="A2:B2"/>
    <mergeCell ref="A4:A5"/>
    <mergeCell ref="B4:B5"/>
  </mergeCells>
  <phoneticPr fontId="3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showZeros="0" zoomScale="98" zoomScaleNormal="98" workbookViewId="0">
      <pane xSplit="1" ySplit="4" topLeftCell="B5" activePane="bottomRight" state="frozen"/>
      <selection activeCell="C25" sqref="C25"/>
      <selection pane="topRight" activeCell="C25" sqref="C25"/>
      <selection pane="bottomLeft" activeCell="C25" sqref="C25"/>
      <selection pane="bottomRight" activeCell="A2" sqref="A2:G2"/>
    </sheetView>
  </sheetViews>
  <sheetFormatPr defaultColWidth="9" defaultRowHeight="15.6"/>
  <cols>
    <col min="1" max="1" width="39.59765625" style="83" customWidth="1"/>
    <col min="2" max="2" width="8.69921875" style="83" customWidth="1"/>
    <col min="3" max="3" width="10.09765625" style="83" customWidth="1"/>
    <col min="4" max="4" width="7.5" style="83" customWidth="1"/>
    <col min="5" max="5" width="8.8984375" style="83" customWidth="1"/>
    <col min="6" max="6" width="7.69921875" style="83" customWidth="1"/>
    <col min="7" max="7" width="8.3984375" style="84" customWidth="1"/>
    <col min="8" max="16384" width="9" style="84"/>
  </cols>
  <sheetData>
    <row r="1" spans="1:7" ht="27.75" customHeight="1">
      <c r="A1" s="82" t="s">
        <v>533</v>
      </c>
      <c r="B1" s="82"/>
      <c r="C1" s="82"/>
      <c r="D1" s="82"/>
    </row>
    <row r="2" spans="1:7" ht="42" customHeight="1">
      <c r="A2" s="251" t="s">
        <v>463</v>
      </c>
      <c r="B2" s="251"/>
      <c r="C2" s="251"/>
      <c r="D2" s="251"/>
      <c r="E2" s="251"/>
      <c r="F2" s="251"/>
      <c r="G2" s="251"/>
    </row>
    <row r="3" spans="1:7" s="87" customFormat="1" ht="27.75" customHeight="1">
      <c r="A3" s="85" t="s">
        <v>451</v>
      </c>
      <c r="B3" s="85"/>
      <c r="C3" s="85"/>
      <c r="D3" s="85"/>
      <c r="E3" s="86"/>
      <c r="F3" s="86"/>
      <c r="G3" s="86" t="s">
        <v>0</v>
      </c>
    </row>
    <row r="4" spans="1:7" s="87" customFormat="1" ht="33" customHeight="1">
      <c r="A4" s="88" t="s">
        <v>258</v>
      </c>
      <c r="B4" s="88" t="s">
        <v>452</v>
      </c>
      <c r="C4" s="123" t="s">
        <v>259</v>
      </c>
      <c r="D4" s="123" t="s">
        <v>260</v>
      </c>
      <c r="E4" s="123" t="s">
        <v>261</v>
      </c>
      <c r="F4" s="123" t="s">
        <v>453</v>
      </c>
      <c r="G4" s="123" t="s">
        <v>262</v>
      </c>
    </row>
    <row r="5" spans="1:7" s="92" customFormat="1" ht="33.75" customHeight="1">
      <c r="A5" s="164" t="s">
        <v>464</v>
      </c>
      <c r="B5" s="160">
        <v>250</v>
      </c>
      <c r="C5" s="89">
        <v>258</v>
      </c>
      <c r="D5" s="89">
        <v>258</v>
      </c>
      <c r="E5" s="90">
        <v>-3.01</v>
      </c>
      <c r="F5" s="90">
        <f t="shared" ref="F5:F7" si="0">D5/B5*100</f>
        <v>103.2</v>
      </c>
      <c r="G5" s="91">
        <f t="shared" ref="G5:G7" si="1">D5/C5*100</f>
        <v>100</v>
      </c>
    </row>
    <row r="6" spans="1:7" s="92" customFormat="1" ht="33.75" customHeight="1">
      <c r="A6" s="3" t="s">
        <v>430</v>
      </c>
      <c r="B6" s="160">
        <v>250</v>
      </c>
      <c r="C6" s="89">
        <v>258</v>
      </c>
      <c r="D6" s="89">
        <v>258</v>
      </c>
      <c r="E6" s="90">
        <v>-3.01</v>
      </c>
      <c r="F6" s="90">
        <f t="shared" si="0"/>
        <v>103.2</v>
      </c>
      <c r="G6" s="91">
        <f t="shared" si="1"/>
        <v>100</v>
      </c>
    </row>
    <row r="7" spans="1:7" s="92" customFormat="1" ht="33.75" customHeight="1">
      <c r="A7" s="3" t="s">
        <v>263</v>
      </c>
      <c r="B7" s="160">
        <v>250</v>
      </c>
      <c r="C7" s="89">
        <v>258</v>
      </c>
      <c r="D7" s="89">
        <v>258</v>
      </c>
      <c r="E7" s="90">
        <v>-3.01</v>
      </c>
      <c r="F7" s="90">
        <f t="shared" si="0"/>
        <v>103.2</v>
      </c>
      <c r="G7" s="91">
        <f t="shared" si="1"/>
        <v>100</v>
      </c>
    </row>
    <row r="8" spans="1:7" s="92" customFormat="1" ht="27.75" customHeight="1">
      <c r="A8" s="252" t="s">
        <v>265</v>
      </c>
      <c r="B8" s="252"/>
      <c r="C8" s="252"/>
      <c r="D8" s="252"/>
      <c r="E8" s="252"/>
      <c r="F8" s="159"/>
    </row>
    <row r="9" spans="1:7" s="92" customFormat="1">
      <c r="A9" s="96"/>
      <c r="B9" s="96"/>
      <c r="C9" s="96"/>
      <c r="D9" s="96"/>
      <c r="E9" s="97"/>
      <c r="F9" s="97"/>
    </row>
    <row r="10" spans="1:7" s="92" customFormat="1">
      <c r="A10" s="96"/>
      <c r="B10" s="96"/>
      <c r="C10" s="96"/>
      <c r="D10" s="96"/>
      <c r="E10" s="96"/>
      <c r="F10" s="96"/>
    </row>
    <row r="11" spans="1:7" s="92" customFormat="1">
      <c r="A11" s="96"/>
      <c r="B11" s="96"/>
      <c r="C11" s="96"/>
      <c r="D11" s="96"/>
      <c r="E11" s="96"/>
      <c r="F11" s="96"/>
    </row>
    <row r="12" spans="1:7" s="92" customFormat="1">
      <c r="A12" s="96"/>
      <c r="B12" s="96"/>
      <c r="C12" s="96"/>
      <c r="D12" s="96"/>
      <c r="E12" s="98"/>
      <c r="F12" s="98"/>
    </row>
    <row r="13" spans="1:7" s="92" customFormat="1">
      <c r="A13" s="96"/>
      <c r="B13" s="96"/>
      <c r="C13" s="96"/>
      <c r="D13" s="96"/>
      <c r="E13" s="96"/>
      <c r="F13" s="96"/>
    </row>
    <row r="14" spans="1:7" s="92" customFormat="1">
      <c r="A14" s="96"/>
      <c r="B14" s="96"/>
      <c r="C14" s="96"/>
      <c r="D14" s="96"/>
      <c r="E14" s="96"/>
      <c r="F14" s="96"/>
    </row>
    <row r="15" spans="1:7" s="92" customFormat="1">
      <c r="A15" s="96"/>
      <c r="B15" s="96"/>
      <c r="C15" s="96"/>
      <c r="D15" s="96"/>
      <c r="E15" s="96"/>
      <c r="F15" s="96"/>
    </row>
    <row r="16" spans="1:7" s="92" customFormat="1">
      <c r="A16" s="96"/>
      <c r="B16" s="96"/>
      <c r="C16" s="96"/>
      <c r="D16" s="96"/>
      <c r="E16" s="96"/>
      <c r="F16" s="96"/>
    </row>
    <row r="17" spans="1:6" s="92" customFormat="1">
      <c r="A17" s="96"/>
      <c r="B17" s="96"/>
      <c r="C17" s="96"/>
      <c r="D17" s="96"/>
      <c r="E17" s="96"/>
      <c r="F17" s="96"/>
    </row>
    <row r="18" spans="1:6" s="92" customFormat="1">
      <c r="A18" s="96"/>
      <c r="B18" s="96"/>
      <c r="C18" s="96"/>
      <c r="D18" s="96"/>
      <c r="E18" s="96"/>
      <c r="F18" s="96"/>
    </row>
    <row r="19" spans="1:6" s="92" customFormat="1">
      <c r="A19" s="96"/>
      <c r="B19" s="96"/>
      <c r="C19" s="96"/>
      <c r="D19" s="96"/>
      <c r="E19" s="96"/>
      <c r="F19" s="96"/>
    </row>
    <row r="20" spans="1:6" s="92" customFormat="1">
      <c r="A20" s="96"/>
      <c r="B20" s="96"/>
      <c r="C20" s="96"/>
      <c r="D20" s="96"/>
      <c r="E20" s="96"/>
      <c r="F20" s="96"/>
    </row>
    <row r="21" spans="1:6" s="92" customFormat="1">
      <c r="A21" s="96"/>
      <c r="B21" s="96"/>
      <c r="C21" s="96"/>
      <c r="D21" s="96"/>
      <c r="E21" s="96"/>
      <c r="F21" s="96"/>
    </row>
    <row r="22" spans="1:6" s="92" customFormat="1">
      <c r="A22" s="96"/>
      <c r="B22" s="96"/>
      <c r="C22" s="96"/>
      <c r="D22" s="96"/>
      <c r="E22" s="96"/>
      <c r="F22" s="96"/>
    </row>
    <row r="23" spans="1:6" s="92" customFormat="1">
      <c r="A23" s="96"/>
      <c r="B23" s="96"/>
      <c r="C23" s="96"/>
      <c r="D23" s="96"/>
      <c r="E23" s="96"/>
      <c r="F23" s="96"/>
    </row>
    <row r="24" spans="1:6" s="92" customFormat="1">
      <c r="A24" s="96"/>
      <c r="B24" s="96"/>
      <c r="C24" s="96"/>
      <c r="D24" s="96"/>
      <c r="E24" s="96"/>
      <c r="F24" s="96"/>
    </row>
    <row r="25" spans="1:6" s="92" customFormat="1">
      <c r="A25" s="96"/>
      <c r="B25" s="96"/>
      <c r="C25" s="96"/>
      <c r="D25" s="96"/>
      <c r="E25" s="96"/>
      <c r="F25" s="96"/>
    </row>
    <row r="26" spans="1:6" s="92" customFormat="1">
      <c r="A26" s="96"/>
      <c r="B26" s="96"/>
      <c r="C26" s="96"/>
      <c r="D26" s="96"/>
      <c r="E26" s="96"/>
      <c r="F26" s="96"/>
    </row>
    <row r="27" spans="1:6" s="92" customFormat="1">
      <c r="A27" s="96"/>
      <c r="B27" s="96"/>
      <c r="C27" s="96"/>
      <c r="D27" s="96"/>
      <c r="E27" s="96"/>
      <c r="F27" s="96"/>
    </row>
    <row r="28" spans="1:6" s="92" customFormat="1">
      <c r="A28" s="96"/>
      <c r="B28" s="96"/>
      <c r="C28" s="96"/>
      <c r="D28" s="96"/>
      <c r="E28" s="96"/>
      <c r="F28" s="96"/>
    </row>
    <row r="29" spans="1:6" s="92" customFormat="1">
      <c r="A29" s="96"/>
      <c r="B29" s="96"/>
      <c r="C29" s="96"/>
      <c r="D29" s="96"/>
      <c r="E29" s="96"/>
      <c r="F29" s="96"/>
    </row>
    <row r="30" spans="1:6" s="92" customFormat="1">
      <c r="A30" s="96"/>
      <c r="B30" s="96"/>
      <c r="C30" s="96"/>
      <c r="D30" s="96"/>
      <c r="E30" s="96"/>
      <c r="F30" s="96"/>
    </row>
    <row r="31" spans="1:6" s="92" customFormat="1">
      <c r="A31" s="96"/>
      <c r="B31" s="96"/>
      <c r="C31" s="96"/>
      <c r="D31" s="96"/>
      <c r="E31" s="96"/>
      <c r="F31" s="96"/>
    </row>
    <row r="32" spans="1:6" s="92" customFormat="1">
      <c r="A32" s="96"/>
      <c r="B32" s="96"/>
      <c r="C32" s="96"/>
      <c r="D32" s="96"/>
      <c r="E32" s="96"/>
      <c r="F32" s="96"/>
    </row>
    <row r="33" spans="1:6" s="92" customFormat="1">
      <c r="A33" s="96"/>
      <c r="B33" s="96"/>
      <c r="C33" s="96"/>
      <c r="D33" s="96"/>
      <c r="E33" s="96"/>
      <c r="F33" s="96"/>
    </row>
    <row r="34" spans="1:6" s="92" customFormat="1">
      <c r="A34" s="96"/>
      <c r="B34" s="96"/>
      <c r="C34" s="96"/>
      <c r="D34" s="96"/>
      <c r="E34" s="96"/>
      <c r="F34" s="96"/>
    </row>
    <row r="35" spans="1:6" s="92" customFormat="1">
      <c r="A35" s="96"/>
      <c r="B35" s="96"/>
      <c r="C35" s="96"/>
      <c r="D35" s="96"/>
      <c r="E35" s="96"/>
      <c r="F35" s="96"/>
    </row>
    <row r="36" spans="1:6" s="92" customFormat="1">
      <c r="A36" s="96"/>
      <c r="B36" s="96"/>
      <c r="C36" s="96"/>
      <c r="D36" s="96"/>
      <c r="E36" s="96"/>
      <c r="F36" s="96"/>
    </row>
  </sheetData>
  <mergeCells count="2">
    <mergeCell ref="A2:G2"/>
    <mergeCell ref="A8:E8"/>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showZeros="0" zoomScale="98" zoomScaleNormal="98" workbookViewId="0">
      <pane xSplit="1" ySplit="4" topLeftCell="B5" activePane="bottomRight" state="frozen"/>
      <selection activeCell="C25" sqref="C25"/>
      <selection pane="topRight" activeCell="C25" sqref="C25"/>
      <selection pane="bottomLeft" activeCell="C25" sqref="C25"/>
      <selection pane="bottomRight" activeCell="A2" sqref="A2:G2"/>
    </sheetView>
  </sheetViews>
  <sheetFormatPr defaultColWidth="9" defaultRowHeight="15.6"/>
  <cols>
    <col min="1" max="1" width="39.59765625" style="83" customWidth="1"/>
    <col min="2" max="2" width="8.69921875" style="83" customWidth="1"/>
    <col min="3" max="3" width="10.09765625" style="83" customWidth="1"/>
    <col min="4" max="4" width="7.5" style="83" customWidth="1"/>
    <col min="5" max="5" width="8.8984375" style="83" customWidth="1"/>
    <col min="6" max="6" width="7.69921875" style="83" customWidth="1"/>
    <col min="7" max="7" width="8.3984375" style="84" customWidth="1"/>
    <col min="8" max="16384" width="9" style="84"/>
  </cols>
  <sheetData>
    <row r="1" spans="1:7" ht="27.75" customHeight="1">
      <c r="A1" s="82" t="s">
        <v>534</v>
      </c>
      <c r="B1" s="82"/>
      <c r="C1" s="82"/>
      <c r="D1" s="82"/>
    </row>
    <row r="2" spans="1:7" ht="42" customHeight="1">
      <c r="A2" s="251" t="s">
        <v>466</v>
      </c>
      <c r="B2" s="251"/>
      <c r="C2" s="251"/>
      <c r="D2" s="251"/>
      <c r="E2" s="251"/>
      <c r="F2" s="251"/>
      <c r="G2" s="251"/>
    </row>
    <row r="3" spans="1:7" s="87" customFormat="1" ht="27.75" customHeight="1">
      <c r="A3" s="85" t="s">
        <v>451</v>
      </c>
      <c r="B3" s="85"/>
      <c r="C3" s="85"/>
      <c r="D3" s="85"/>
      <c r="E3" s="86"/>
      <c r="F3" s="86"/>
      <c r="G3" s="86" t="s">
        <v>0</v>
      </c>
    </row>
    <row r="4" spans="1:7" s="87" customFormat="1" ht="33" customHeight="1">
      <c r="A4" s="88" t="s">
        <v>241</v>
      </c>
      <c r="B4" s="88" t="s">
        <v>452</v>
      </c>
      <c r="C4" s="123" t="s">
        <v>259</v>
      </c>
      <c r="D4" s="123" t="s">
        <v>260</v>
      </c>
      <c r="E4" s="123" t="s">
        <v>2</v>
      </c>
      <c r="F4" s="123" t="s">
        <v>453</v>
      </c>
      <c r="G4" s="123" t="s">
        <v>181</v>
      </c>
    </row>
    <row r="5" spans="1:7" s="93" customFormat="1" ht="33.75" customHeight="1">
      <c r="A5" s="164" t="s">
        <v>465</v>
      </c>
      <c r="B5" s="160">
        <v>285</v>
      </c>
      <c r="C5" s="2">
        <v>285</v>
      </c>
      <c r="D5" s="2">
        <v>275</v>
      </c>
      <c r="E5" s="90">
        <v>14.11</v>
      </c>
      <c r="F5" s="90">
        <f t="shared" ref="F5:F7" si="0">D5/B5*100</f>
        <v>96.491228070175438</v>
      </c>
      <c r="G5" s="91">
        <f t="shared" ref="G5:G7" si="1">D5/C5*100</f>
        <v>96.491228070175438</v>
      </c>
    </row>
    <row r="6" spans="1:7" s="93" customFormat="1" ht="33.75" customHeight="1">
      <c r="A6" s="4" t="s">
        <v>431</v>
      </c>
      <c r="B6" s="160">
        <v>285</v>
      </c>
      <c r="C6" s="94">
        <v>285</v>
      </c>
      <c r="D6" s="94">
        <v>275</v>
      </c>
      <c r="E6" s="90">
        <v>14.11</v>
      </c>
      <c r="F6" s="90">
        <f t="shared" si="0"/>
        <v>96.491228070175438</v>
      </c>
      <c r="G6" s="91">
        <f t="shared" si="1"/>
        <v>96.491228070175438</v>
      </c>
    </row>
    <row r="7" spans="1:7" s="93" customFormat="1" ht="33.75" customHeight="1">
      <c r="A7" s="95" t="s">
        <v>264</v>
      </c>
      <c r="B7" s="160">
        <v>285</v>
      </c>
      <c r="C7" s="94">
        <v>285</v>
      </c>
      <c r="D7" s="94">
        <v>275</v>
      </c>
      <c r="E7" s="90">
        <v>14.11</v>
      </c>
      <c r="F7" s="90">
        <f t="shared" si="0"/>
        <v>96.491228070175438</v>
      </c>
      <c r="G7" s="91">
        <f t="shared" si="1"/>
        <v>96.491228070175438</v>
      </c>
    </row>
    <row r="8" spans="1:7" s="92" customFormat="1" ht="27.75" customHeight="1">
      <c r="A8" s="252" t="s">
        <v>265</v>
      </c>
      <c r="B8" s="252"/>
      <c r="C8" s="252"/>
      <c r="D8" s="252"/>
      <c r="E8" s="252"/>
      <c r="F8" s="159"/>
    </row>
    <row r="9" spans="1:7" s="92" customFormat="1">
      <c r="A9" s="96"/>
      <c r="B9" s="96"/>
      <c r="C9" s="96"/>
      <c r="D9" s="96"/>
      <c r="E9" s="97"/>
      <c r="F9" s="97"/>
    </row>
    <row r="10" spans="1:7" s="92" customFormat="1">
      <c r="A10" s="96"/>
      <c r="B10" s="96"/>
      <c r="C10" s="96"/>
      <c r="D10" s="96"/>
      <c r="E10" s="96"/>
      <c r="F10" s="96"/>
    </row>
    <row r="11" spans="1:7" s="92" customFormat="1">
      <c r="A11" s="96"/>
      <c r="B11" s="96"/>
      <c r="C11" s="96"/>
      <c r="D11" s="96"/>
      <c r="E11" s="96"/>
      <c r="F11" s="96"/>
    </row>
    <row r="12" spans="1:7" s="92" customFormat="1">
      <c r="A12" s="96"/>
      <c r="B12" s="96"/>
      <c r="C12" s="96"/>
      <c r="D12" s="96"/>
      <c r="E12" s="98"/>
      <c r="F12" s="98"/>
    </row>
    <row r="13" spans="1:7" s="92" customFormat="1">
      <c r="A13" s="96"/>
      <c r="B13" s="96"/>
      <c r="C13" s="96"/>
      <c r="D13" s="96"/>
      <c r="E13" s="96"/>
      <c r="F13" s="96"/>
    </row>
    <row r="14" spans="1:7" s="92" customFormat="1">
      <c r="A14" s="96"/>
      <c r="B14" s="96"/>
      <c r="C14" s="96"/>
      <c r="D14" s="96"/>
      <c r="E14" s="96"/>
      <c r="F14" s="96"/>
    </row>
    <row r="15" spans="1:7" s="92" customFormat="1">
      <c r="A15" s="96"/>
      <c r="B15" s="96"/>
      <c r="C15" s="96"/>
      <c r="D15" s="96"/>
      <c r="E15" s="96"/>
      <c r="F15" s="96"/>
    </row>
    <row r="16" spans="1:7" s="92" customFormat="1">
      <c r="A16" s="96"/>
      <c r="B16" s="96"/>
      <c r="C16" s="96"/>
      <c r="D16" s="96"/>
      <c r="E16" s="96"/>
      <c r="F16" s="96"/>
    </row>
    <row r="17" spans="1:6" s="92" customFormat="1">
      <c r="A17" s="96"/>
      <c r="B17" s="96"/>
      <c r="C17" s="96"/>
      <c r="D17" s="96"/>
      <c r="E17" s="96"/>
      <c r="F17" s="96"/>
    </row>
    <row r="18" spans="1:6" s="92" customFormat="1">
      <c r="A18" s="96"/>
      <c r="B18" s="96"/>
      <c r="C18" s="96"/>
      <c r="D18" s="96"/>
      <c r="E18" s="96"/>
      <c r="F18" s="96"/>
    </row>
    <row r="19" spans="1:6" s="92" customFormat="1">
      <c r="A19" s="96"/>
      <c r="B19" s="96"/>
      <c r="C19" s="96"/>
      <c r="D19" s="96"/>
      <c r="E19" s="96"/>
      <c r="F19" s="96"/>
    </row>
    <row r="20" spans="1:6" s="92" customFormat="1">
      <c r="A20" s="96"/>
      <c r="B20" s="96"/>
      <c r="C20" s="96"/>
      <c r="D20" s="96"/>
      <c r="E20" s="96"/>
      <c r="F20" s="96"/>
    </row>
    <row r="21" spans="1:6" s="92" customFormat="1">
      <c r="A21" s="96"/>
      <c r="B21" s="96"/>
      <c r="C21" s="96"/>
      <c r="D21" s="96"/>
      <c r="E21" s="96"/>
      <c r="F21" s="96"/>
    </row>
    <row r="22" spans="1:6" s="92" customFormat="1">
      <c r="A22" s="96"/>
      <c r="B22" s="96"/>
      <c r="C22" s="96"/>
      <c r="D22" s="96"/>
      <c r="E22" s="96"/>
      <c r="F22" s="96"/>
    </row>
    <row r="23" spans="1:6" s="92" customFormat="1">
      <c r="A23" s="96"/>
      <c r="B23" s="96"/>
      <c r="C23" s="96"/>
      <c r="D23" s="96"/>
      <c r="E23" s="96"/>
      <c r="F23" s="96"/>
    </row>
    <row r="24" spans="1:6" s="92" customFormat="1">
      <c r="A24" s="96"/>
      <c r="B24" s="96"/>
      <c r="C24" s="96"/>
      <c r="D24" s="96"/>
      <c r="E24" s="96"/>
      <c r="F24" s="96"/>
    </row>
    <row r="25" spans="1:6" s="92" customFormat="1">
      <c r="A25" s="96"/>
      <c r="B25" s="96"/>
      <c r="C25" s="96"/>
      <c r="D25" s="96"/>
      <c r="E25" s="96"/>
      <c r="F25" s="96"/>
    </row>
    <row r="26" spans="1:6" s="92" customFormat="1">
      <c r="A26" s="96"/>
      <c r="B26" s="96"/>
      <c r="C26" s="96"/>
      <c r="D26" s="96"/>
      <c r="E26" s="96"/>
      <c r="F26" s="96"/>
    </row>
    <row r="27" spans="1:6" s="92" customFormat="1">
      <c r="A27" s="96"/>
      <c r="B27" s="96"/>
      <c r="C27" s="96"/>
      <c r="D27" s="96"/>
      <c r="E27" s="96"/>
      <c r="F27" s="96"/>
    </row>
    <row r="28" spans="1:6" s="92" customFormat="1">
      <c r="A28" s="96"/>
      <c r="B28" s="96"/>
      <c r="C28" s="96"/>
      <c r="D28" s="96"/>
      <c r="E28" s="96"/>
      <c r="F28" s="96"/>
    </row>
    <row r="29" spans="1:6" s="92" customFormat="1">
      <c r="A29" s="96"/>
      <c r="B29" s="96"/>
      <c r="C29" s="96"/>
      <c r="D29" s="96"/>
      <c r="E29" s="96"/>
      <c r="F29" s="96"/>
    </row>
    <row r="30" spans="1:6" s="92" customFormat="1">
      <c r="A30" s="96"/>
      <c r="B30" s="96"/>
      <c r="C30" s="96"/>
      <c r="D30" s="96"/>
      <c r="E30" s="96"/>
      <c r="F30" s="96"/>
    </row>
    <row r="31" spans="1:6" s="92" customFormat="1">
      <c r="A31" s="96"/>
      <c r="B31" s="96"/>
      <c r="C31" s="96"/>
      <c r="D31" s="96"/>
      <c r="E31" s="96"/>
      <c r="F31" s="96"/>
    </row>
    <row r="32" spans="1:6" s="92" customFormat="1">
      <c r="A32" s="96"/>
      <c r="B32" s="96"/>
      <c r="C32" s="96"/>
      <c r="D32" s="96"/>
      <c r="E32" s="96"/>
      <c r="F32" s="96"/>
    </row>
    <row r="33" spans="1:6" s="92" customFormat="1">
      <c r="A33" s="96"/>
      <c r="B33" s="96"/>
      <c r="C33" s="96"/>
      <c r="D33" s="96"/>
      <c r="E33" s="96"/>
      <c r="F33" s="96"/>
    </row>
    <row r="34" spans="1:6" s="92" customFormat="1">
      <c r="A34" s="96"/>
      <c r="B34" s="96"/>
      <c r="C34" s="96"/>
      <c r="D34" s="96"/>
      <c r="E34" s="96"/>
      <c r="F34" s="96"/>
    </row>
    <row r="35" spans="1:6" s="92" customFormat="1">
      <c r="A35" s="96"/>
      <c r="B35" s="96"/>
      <c r="C35" s="96"/>
      <c r="D35" s="96"/>
      <c r="E35" s="96"/>
      <c r="F35" s="96"/>
    </row>
    <row r="36" spans="1:6" s="92" customFormat="1">
      <c r="A36" s="96"/>
      <c r="B36" s="96"/>
      <c r="C36" s="96"/>
      <c r="D36" s="96"/>
      <c r="E36" s="96"/>
      <c r="F36" s="96"/>
    </row>
  </sheetData>
  <mergeCells count="2">
    <mergeCell ref="A2:G2"/>
    <mergeCell ref="A8:E8"/>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Zeros="0" zoomScale="98" zoomScaleNormal="98" workbookViewId="0">
      <pane xSplit="1" ySplit="4" topLeftCell="B5" activePane="bottomRight" state="frozen"/>
      <selection activeCell="C25" sqref="C25"/>
      <selection pane="topRight" activeCell="C25" sqref="C25"/>
      <selection pane="bottomLeft" activeCell="C25" sqref="C25"/>
      <selection pane="bottomRight" activeCell="A2" sqref="A2:D2"/>
    </sheetView>
  </sheetViews>
  <sheetFormatPr defaultColWidth="9" defaultRowHeight="15.6"/>
  <cols>
    <col min="1" max="1" width="47" style="136" customWidth="1"/>
    <col min="2" max="2" width="13.19921875" style="136" customWidth="1"/>
    <col min="3" max="3" width="15.3984375" style="136" customWidth="1"/>
    <col min="4" max="4" width="14.69921875" style="125" customWidth="1"/>
    <col min="5" max="16384" width="9" style="125"/>
  </cols>
  <sheetData>
    <row r="1" spans="1:4" ht="27.75" customHeight="1">
      <c r="A1" s="124" t="s">
        <v>535</v>
      </c>
      <c r="B1" s="124"/>
      <c r="C1" s="124"/>
    </row>
    <row r="2" spans="1:4" ht="42" customHeight="1">
      <c r="A2" s="254" t="s">
        <v>467</v>
      </c>
      <c r="B2" s="254"/>
      <c r="C2" s="254"/>
      <c r="D2" s="254"/>
    </row>
    <row r="3" spans="1:4" s="128" customFormat="1" ht="27.75" customHeight="1">
      <c r="A3" s="126" t="s">
        <v>460</v>
      </c>
      <c r="B3" s="126"/>
      <c r="C3" s="127"/>
      <c r="D3" s="127" t="s">
        <v>266</v>
      </c>
    </row>
    <row r="4" spans="1:4" s="128" customFormat="1" ht="33" customHeight="1">
      <c r="A4" s="129" t="s">
        <v>267</v>
      </c>
      <c r="B4" s="129" t="s">
        <v>361</v>
      </c>
      <c r="C4" s="129" t="s">
        <v>268</v>
      </c>
      <c r="D4" s="123" t="s">
        <v>181</v>
      </c>
    </row>
    <row r="5" spans="1:4" s="132" customFormat="1" ht="33.75" customHeight="1">
      <c r="A5" s="165" t="s">
        <v>468</v>
      </c>
      <c r="B5" s="131">
        <v>5000</v>
      </c>
      <c r="C5" s="131">
        <f>C6+C7</f>
        <v>5311</v>
      </c>
      <c r="D5" s="91">
        <f>C5/B5*100</f>
        <v>106.22</v>
      </c>
    </row>
    <row r="6" spans="1:4" s="132" customFormat="1" ht="33.75" customHeight="1">
      <c r="A6" s="130" t="s">
        <v>432</v>
      </c>
      <c r="B6" s="131">
        <v>2000</v>
      </c>
      <c r="C6" s="131">
        <v>2132</v>
      </c>
      <c r="D6" s="91">
        <f>C6/B6*100</f>
        <v>106.60000000000001</v>
      </c>
    </row>
    <row r="7" spans="1:4" s="132" customFormat="1" ht="33.75" customHeight="1">
      <c r="A7" s="130" t="s">
        <v>433</v>
      </c>
      <c r="B7" s="131">
        <v>3000</v>
      </c>
      <c r="C7" s="131">
        <v>3179</v>
      </c>
      <c r="D7" s="91">
        <f>C7/B7*100</f>
        <v>105.96666666666667</v>
      </c>
    </row>
    <row r="8" spans="1:4" s="153" customFormat="1" ht="27.75" customHeight="1">
      <c r="A8" s="253"/>
      <c r="B8" s="253"/>
      <c r="C8" s="253"/>
      <c r="D8" s="152"/>
    </row>
    <row r="9" spans="1:4" s="132" customFormat="1">
      <c r="A9" s="135"/>
      <c r="B9" s="135"/>
      <c r="C9" s="135"/>
    </row>
    <row r="10" spans="1:4" s="132" customFormat="1">
      <c r="A10" s="135"/>
      <c r="B10" s="135"/>
      <c r="C10" s="135"/>
    </row>
    <row r="11" spans="1:4" s="132" customFormat="1">
      <c r="A11" s="135"/>
      <c r="B11" s="135"/>
      <c r="C11" s="135"/>
    </row>
    <row r="12" spans="1:4" s="132" customFormat="1">
      <c r="A12" s="135"/>
      <c r="B12" s="135"/>
      <c r="C12" s="135"/>
    </row>
    <row r="13" spans="1:4" s="132" customFormat="1">
      <c r="A13" s="135"/>
      <c r="B13" s="135"/>
      <c r="C13" s="135"/>
    </row>
    <row r="14" spans="1:4" s="132" customFormat="1">
      <c r="A14" s="135"/>
      <c r="B14" s="135"/>
      <c r="C14" s="135"/>
    </row>
    <row r="15" spans="1:4" s="132" customFormat="1">
      <c r="A15" s="135"/>
      <c r="B15" s="135"/>
      <c r="C15" s="135"/>
    </row>
    <row r="16" spans="1:4" s="132" customFormat="1">
      <c r="A16" s="135"/>
      <c r="B16" s="135"/>
      <c r="C16" s="135"/>
    </row>
    <row r="17" spans="1:3" s="132" customFormat="1">
      <c r="A17" s="135"/>
      <c r="B17" s="135"/>
      <c r="C17" s="135"/>
    </row>
    <row r="18" spans="1:3" s="132" customFormat="1">
      <c r="A18" s="135"/>
      <c r="B18" s="135"/>
      <c r="C18" s="135"/>
    </row>
    <row r="19" spans="1:3" s="132" customFormat="1">
      <c r="A19" s="135"/>
      <c r="B19" s="135"/>
      <c r="C19" s="135"/>
    </row>
    <row r="20" spans="1:3" s="132" customFormat="1">
      <c r="A20" s="135"/>
      <c r="B20" s="135"/>
      <c r="C20" s="135"/>
    </row>
    <row r="21" spans="1:3" s="132" customFormat="1">
      <c r="A21" s="135"/>
      <c r="B21" s="135"/>
      <c r="C21" s="135"/>
    </row>
    <row r="22" spans="1:3" s="132" customFormat="1">
      <c r="A22" s="135"/>
      <c r="B22" s="135"/>
      <c r="C22" s="135"/>
    </row>
    <row r="23" spans="1:3" s="132" customFormat="1">
      <c r="A23" s="135"/>
      <c r="B23" s="135"/>
      <c r="C23" s="135"/>
    </row>
    <row r="24" spans="1:3" s="132" customFormat="1">
      <c r="A24" s="135"/>
      <c r="B24" s="135"/>
      <c r="C24" s="135"/>
    </row>
    <row r="25" spans="1:3" s="132" customFormat="1">
      <c r="A25" s="135"/>
      <c r="B25" s="135"/>
      <c r="C25" s="135"/>
    </row>
    <row r="26" spans="1:3" s="132" customFormat="1">
      <c r="A26" s="135"/>
      <c r="B26" s="135"/>
      <c r="C26" s="135"/>
    </row>
    <row r="27" spans="1:3" s="132" customFormat="1">
      <c r="A27" s="135"/>
      <c r="B27" s="135"/>
      <c r="C27" s="135"/>
    </row>
    <row r="28" spans="1:3" s="132" customFormat="1">
      <c r="A28" s="135"/>
      <c r="B28" s="135"/>
      <c r="C28" s="135"/>
    </row>
    <row r="29" spans="1:3" s="132" customFormat="1">
      <c r="A29" s="135"/>
      <c r="B29" s="135"/>
      <c r="C29" s="135"/>
    </row>
    <row r="30" spans="1:3" s="132" customFormat="1">
      <c r="A30" s="135"/>
      <c r="B30" s="135"/>
      <c r="C30" s="135"/>
    </row>
    <row r="31" spans="1:3" s="132" customFormat="1">
      <c r="A31" s="135"/>
      <c r="B31" s="135"/>
      <c r="C31" s="135"/>
    </row>
    <row r="32" spans="1:3" s="132" customFormat="1">
      <c r="A32" s="135"/>
      <c r="B32" s="135"/>
      <c r="C32" s="135"/>
    </row>
    <row r="33" spans="1:3" s="132" customFormat="1">
      <c r="A33" s="135"/>
      <c r="B33" s="135"/>
      <c r="C33" s="135"/>
    </row>
    <row r="34" spans="1:3" s="132" customFormat="1">
      <c r="A34" s="135"/>
      <c r="B34" s="135"/>
      <c r="C34" s="135"/>
    </row>
    <row r="35" spans="1:3" s="132" customFormat="1">
      <c r="A35" s="135"/>
      <c r="B35" s="135"/>
      <c r="C35" s="135"/>
    </row>
    <row r="36" spans="1:3" s="132" customFormat="1">
      <c r="A36" s="135"/>
      <c r="B36" s="135"/>
      <c r="C36" s="135"/>
    </row>
  </sheetData>
  <mergeCells count="2">
    <mergeCell ref="A8:C8"/>
    <mergeCell ref="A2:D2"/>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showZeros="0" zoomScale="98" zoomScaleNormal="98" workbookViewId="0">
      <pane xSplit="1" ySplit="4" topLeftCell="B5" activePane="bottomRight" state="frozen"/>
      <selection activeCell="C25" sqref="C25"/>
      <selection pane="topRight" activeCell="C25" sqref="C25"/>
      <selection pane="bottomLeft" activeCell="C25" sqref="C25"/>
      <selection pane="bottomRight" activeCell="J11" sqref="J11"/>
    </sheetView>
  </sheetViews>
  <sheetFormatPr defaultColWidth="9" defaultRowHeight="15.6"/>
  <cols>
    <col min="1" max="1" width="47" style="136" customWidth="1"/>
    <col min="2" max="2" width="13.19921875" style="136" customWidth="1"/>
    <col min="3" max="3" width="15.3984375" style="136" customWidth="1"/>
    <col min="4" max="4" width="14.69921875" style="125" customWidth="1"/>
    <col min="5" max="16384" width="9" style="125"/>
  </cols>
  <sheetData>
    <row r="1" spans="1:5" ht="27.75" customHeight="1">
      <c r="A1" s="124" t="s">
        <v>536</v>
      </c>
      <c r="B1" s="124"/>
      <c r="C1" s="124"/>
    </row>
    <row r="2" spans="1:5" ht="42" customHeight="1">
      <c r="A2" s="254" t="s">
        <v>470</v>
      </c>
      <c r="B2" s="254"/>
      <c r="C2" s="254"/>
      <c r="D2" s="254"/>
    </row>
    <row r="3" spans="1:5" s="128" customFormat="1" ht="27.75" customHeight="1">
      <c r="A3" s="126" t="s">
        <v>451</v>
      </c>
      <c r="B3" s="126"/>
      <c r="C3" s="127"/>
      <c r="D3" s="127" t="s">
        <v>266</v>
      </c>
    </row>
    <row r="4" spans="1:5" s="128" customFormat="1" ht="33" customHeight="1">
      <c r="A4" s="129" t="s">
        <v>241</v>
      </c>
      <c r="B4" s="129" t="s">
        <v>361</v>
      </c>
      <c r="C4" s="129" t="s">
        <v>268</v>
      </c>
      <c r="D4" s="123" t="s">
        <v>181</v>
      </c>
    </row>
    <row r="5" spans="1:5" s="133" customFormat="1" ht="33.75" customHeight="1">
      <c r="A5" s="165" t="s">
        <v>469</v>
      </c>
      <c r="B5" s="131">
        <v>3900</v>
      </c>
      <c r="C5" s="131">
        <v>3980</v>
      </c>
      <c r="D5" s="91">
        <f>C5/B5*100</f>
        <v>102.05128205128204</v>
      </c>
      <c r="E5" s="155"/>
    </row>
    <row r="6" spans="1:5" s="133" customFormat="1" ht="33.75" customHeight="1">
      <c r="A6" s="134" t="s">
        <v>434</v>
      </c>
      <c r="B6" s="151">
        <v>3900</v>
      </c>
      <c r="C6" s="131">
        <v>3980</v>
      </c>
      <c r="D6" s="91">
        <f>C6/B6*100</f>
        <v>102.05128205128204</v>
      </c>
    </row>
    <row r="7" spans="1:5" s="153" customFormat="1" ht="27.75" customHeight="1">
      <c r="A7" s="253"/>
      <c r="B7" s="253"/>
      <c r="C7" s="253"/>
      <c r="D7" s="152"/>
    </row>
    <row r="8" spans="1:5" s="132" customFormat="1">
      <c r="A8" s="135"/>
      <c r="B8" s="135"/>
      <c r="C8" s="135"/>
    </row>
    <row r="9" spans="1:5" s="132" customFormat="1">
      <c r="A9" s="135"/>
      <c r="B9" s="135"/>
      <c r="C9" s="135"/>
    </row>
    <row r="10" spans="1:5" s="132" customFormat="1">
      <c r="A10" s="135"/>
      <c r="B10" s="135"/>
      <c r="C10" s="135"/>
    </row>
    <row r="11" spans="1:5" s="132" customFormat="1">
      <c r="A11" s="135"/>
      <c r="B11" s="135"/>
      <c r="C11" s="135"/>
    </row>
    <row r="12" spans="1:5" s="132" customFormat="1">
      <c r="A12" s="135"/>
      <c r="B12" s="135"/>
      <c r="C12" s="135"/>
    </row>
    <row r="13" spans="1:5" s="132" customFormat="1">
      <c r="A13" s="135"/>
      <c r="B13" s="135"/>
      <c r="C13" s="135"/>
    </row>
    <row r="14" spans="1:5" s="132" customFormat="1">
      <c r="A14" s="135"/>
      <c r="B14" s="135"/>
      <c r="C14" s="135"/>
    </row>
    <row r="15" spans="1:5" s="132" customFormat="1">
      <c r="A15" s="135"/>
      <c r="B15" s="135"/>
      <c r="C15" s="135"/>
    </row>
    <row r="16" spans="1:5" s="132" customFormat="1">
      <c r="A16" s="135"/>
      <c r="B16" s="135"/>
      <c r="C16" s="135"/>
    </row>
    <row r="17" spans="1:3" s="132" customFormat="1">
      <c r="A17" s="135"/>
      <c r="B17" s="135"/>
      <c r="C17" s="135"/>
    </row>
    <row r="18" spans="1:3" s="132" customFormat="1">
      <c r="A18" s="135"/>
      <c r="B18" s="135"/>
      <c r="C18" s="135"/>
    </row>
    <row r="19" spans="1:3" s="132" customFormat="1">
      <c r="A19" s="135"/>
      <c r="B19" s="135"/>
      <c r="C19" s="135"/>
    </row>
    <row r="20" spans="1:3" s="132" customFormat="1">
      <c r="A20" s="135"/>
      <c r="B20" s="135"/>
      <c r="C20" s="135"/>
    </row>
    <row r="21" spans="1:3" s="132" customFormat="1">
      <c r="A21" s="135"/>
      <c r="B21" s="135"/>
      <c r="C21" s="135"/>
    </row>
    <row r="22" spans="1:3" s="132" customFormat="1">
      <c r="A22" s="135"/>
      <c r="B22" s="135"/>
      <c r="C22" s="135"/>
    </row>
    <row r="23" spans="1:3" s="132" customFormat="1">
      <c r="A23" s="135"/>
      <c r="B23" s="135"/>
      <c r="C23" s="135"/>
    </row>
    <row r="24" spans="1:3" s="132" customFormat="1">
      <c r="A24" s="135"/>
      <c r="B24" s="135"/>
      <c r="C24" s="135"/>
    </row>
    <row r="25" spans="1:3" s="132" customFormat="1">
      <c r="A25" s="135"/>
      <c r="B25" s="135"/>
      <c r="C25" s="135"/>
    </row>
    <row r="26" spans="1:3" s="132" customFormat="1">
      <c r="A26" s="135"/>
      <c r="B26" s="135"/>
      <c r="C26" s="135"/>
    </row>
    <row r="27" spans="1:3" s="132" customFormat="1">
      <c r="A27" s="135"/>
      <c r="B27" s="135"/>
      <c r="C27" s="135"/>
    </row>
    <row r="28" spans="1:3" s="132" customFormat="1">
      <c r="A28" s="135"/>
      <c r="B28" s="135"/>
      <c r="C28" s="135"/>
    </row>
    <row r="29" spans="1:3" s="132" customFormat="1">
      <c r="A29" s="135"/>
      <c r="B29" s="135"/>
      <c r="C29" s="135"/>
    </row>
    <row r="30" spans="1:3" s="132" customFormat="1">
      <c r="A30" s="135"/>
      <c r="B30" s="135"/>
      <c r="C30" s="135"/>
    </row>
    <row r="31" spans="1:3" s="132" customFormat="1">
      <c r="A31" s="135"/>
      <c r="B31" s="135"/>
      <c r="C31" s="135"/>
    </row>
    <row r="32" spans="1:3" s="132" customFormat="1">
      <c r="A32" s="135"/>
      <c r="B32" s="135"/>
      <c r="C32" s="135"/>
    </row>
    <row r="33" spans="1:3" s="132" customFormat="1">
      <c r="A33" s="135"/>
      <c r="B33" s="135"/>
      <c r="C33" s="135"/>
    </row>
    <row r="34" spans="1:3" s="132" customFormat="1">
      <c r="A34" s="135"/>
      <c r="B34" s="135"/>
      <c r="C34" s="135"/>
    </row>
    <row r="35" spans="1:3" s="132" customFormat="1">
      <c r="A35" s="135"/>
      <c r="B35" s="135"/>
      <c r="C35" s="135"/>
    </row>
  </sheetData>
  <mergeCells count="2">
    <mergeCell ref="A2:D2"/>
    <mergeCell ref="A7:C7"/>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workbookViewId="0">
      <selection activeCell="B6" sqref="B6"/>
    </sheetView>
  </sheetViews>
  <sheetFormatPr defaultRowHeight="14.4"/>
  <cols>
    <col min="1" max="1" width="40.69921875" style="168" customWidth="1"/>
    <col min="2" max="2" width="46" style="168" customWidth="1"/>
    <col min="3" max="256" width="9" style="168"/>
    <col min="257" max="257" width="40.69921875" style="168" customWidth="1"/>
    <col min="258" max="258" width="59.3984375" style="168" customWidth="1"/>
    <col min="259" max="512" width="9" style="168"/>
    <col min="513" max="513" width="40.69921875" style="168" customWidth="1"/>
    <col min="514" max="514" width="59.3984375" style="168" customWidth="1"/>
    <col min="515" max="768" width="9" style="168"/>
    <col min="769" max="769" width="40.69921875" style="168" customWidth="1"/>
    <col min="770" max="770" width="59.3984375" style="168" customWidth="1"/>
    <col min="771" max="1024" width="9" style="168"/>
    <col min="1025" max="1025" width="40.69921875" style="168" customWidth="1"/>
    <col min="1026" max="1026" width="59.3984375" style="168" customWidth="1"/>
    <col min="1027" max="1280" width="9" style="168"/>
    <col min="1281" max="1281" width="40.69921875" style="168" customWidth="1"/>
    <col min="1282" max="1282" width="59.3984375" style="168" customWidth="1"/>
    <col min="1283" max="1536" width="9" style="168"/>
    <col min="1537" max="1537" width="40.69921875" style="168" customWidth="1"/>
    <col min="1538" max="1538" width="59.3984375" style="168" customWidth="1"/>
    <col min="1539" max="1792" width="9" style="168"/>
    <col min="1793" max="1793" width="40.69921875" style="168" customWidth="1"/>
    <col min="1794" max="1794" width="59.3984375" style="168" customWidth="1"/>
    <col min="1795" max="2048" width="9" style="168"/>
    <col min="2049" max="2049" width="40.69921875" style="168" customWidth="1"/>
    <col min="2050" max="2050" width="59.3984375" style="168" customWidth="1"/>
    <col min="2051" max="2304" width="9" style="168"/>
    <col min="2305" max="2305" width="40.69921875" style="168" customWidth="1"/>
    <col min="2306" max="2306" width="59.3984375" style="168" customWidth="1"/>
    <col min="2307" max="2560" width="9" style="168"/>
    <col min="2561" max="2561" width="40.69921875" style="168" customWidth="1"/>
    <col min="2562" max="2562" width="59.3984375" style="168" customWidth="1"/>
    <col min="2563" max="2816" width="9" style="168"/>
    <col min="2817" max="2817" width="40.69921875" style="168" customWidth="1"/>
    <col min="2818" max="2818" width="59.3984375" style="168" customWidth="1"/>
    <col min="2819" max="3072" width="9" style="168"/>
    <col min="3073" max="3073" width="40.69921875" style="168" customWidth="1"/>
    <col min="3074" max="3074" width="59.3984375" style="168" customWidth="1"/>
    <col min="3075" max="3328" width="9" style="168"/>
    <col min="3329" max="3329" width="40.69921875" style="168" customWidth="1"/>
    <col min="3330" max="3330" width="59.3984375" style="168" customWidth="1"/>
    <col min="3331" max="3584" width="9" style="168"/>
    <col min="3585" max="3585" width="40.69921875" style="168" customWidth="1"/>
    <col min="3586" max="3586" width="59.3984375" style="168" customWidth="1"/>
    <col min="3587" max="3840" width="9" style="168"/>
    <col min="3841" max="3841" width="40.69921875" style="168" customWidth="1"/>
    <col min="3842" max="3842" width="59.3984375" style="168" customWidth="1"/>
    <col min="3843" max="4096" width="9" style="168"/>
    <col min="4097" max="4097" width="40.69921875" style="168" customWidth="1"/>
    <col min="4098" max="4098" width="59.3984375" style="168" customWidth="1"/>
    <col min="4099" max="4352" width="9" style="168"/>
    <col min="4353" max="4353" width="40.69921875" style="168" customWidth="1"/>
    <col min="4354" max="4354" width="59.3984375" style="168" customWidth="1"/>
    <col min="4355" max="4608" width="9" style="168"/>
    <col min="4609" max="4609" width="40.69921875" style="168" customWidth="1"/>
    <col min="4610" max="4610" width="59.3984375" style="168" customWidth="1"/>
    <col min="4611" max="4864" width="9" style="168"/>
    <col min="4865" max="4865" width="40.69921875" style="168" customWidth="1"/>
    <col min="4866" max="4866" width="59.3984375" style="168" customWidth="1"/>
    <col min="4867" max="5120" width="9" style="168"/>
    <col min="5121" max="5121" width="40.69921875" style="168" customWidth="1"/>
    <col min="5122" max="5122" width="59.3984375" style="168" customWidth="1"/>
    <col min="5123" max="5376" width="9" style="168"/>
    <col min="5377" max="5377" width="40.69921875" style="168" customWidth="1"/>
    <col min="5378" max="5378" width="59.3984375" style="168" customWidth="1"/>
    <col min="5379" max="5632" width="9" style="168"/>
    <col min="5633" max="5633" width="40.69921875" style="168" customWidth="1"/>
    <col min="5634" max="5634" width="59.3984375" style="168" customWidth="1"/>
    <col min="5635" max="5888" width="9" style="168"/>
    <col min="5889" max="5889" width="40.69921875" style="168" customWidth="1"/>
    <col min="5890" max="5890" width="59.3984375" style="168" customWidth="1"/>
    <col min="5891" max="6144" width="9" style="168"/>
    <col min="6145" max="6145" width="40.69921875" style="168" customWidth="1"/>
    <col min="6146" max="6146" width="59.3984375" style="168" customWidth="1"/>
    <col min="6147" max="6400" width="9" style="168"/>
    <col min="6401" max="6401" width="40.69921875" style="168" customWidth="1"/>
    <col min="6402" max="6402" width="59.3984375" style="168" customWidth="1"/>
    <col min="6403" max="6656" width="9" style="168"/>
    <col min="6657" max="6657" width="40.69921875" style="168" customWidth="1"/>
    <col min="6658" max="6658" width="59.3984375" style="168" customWidth="1"/>
    <col min="6659" max="6912" width="9" style="168"/>
    <col min="6913" max="6913" width="40.69921875" style="168" customWidth="1"/>
    <col min="6914" max="6914" width="59.3984375" style="168" customWidth="1"/>
    <col min="6915" max="7168" width="9" style="168"/>
    <col min="7169" max="7169" width="40.69921875" style="168" customWidth="1"/>
    <col min="7170" max="7170" width="59.3984375" style="168" customWidth="1"/>
    <col min="7171" max="7424" width="9" style="168"/>
    <col min="7425" max="7425" width="40.69921875" style="168" customWidth="1"/>
    <col min="7426" max="7426" width="59.3984375" style="168" customWidth="1"/>
    <col min="7427" max="7680" width="9" style="168"/>
    <col min="7681" max="7681" width="40.69921875" style="168" customWidth="1"/>
    <col min="7682" max="7682" width="59.3984375" style="168" customWidth="1"/>
    <col min="7683" max="7936" width="9" style="168"/>
    <col min="7937" max="7937" width="40.69921875" style="168" customWidth="1"/>
    <col min="7938" max="7938" width="59.3984375" style="168" customWidth="1"/>
    <col min="7939" max="8192" width="9" style="168"/>
    <col min="8193" max="8193" width="40.69921875" style="168" customWidth="1"/>
    <col min="8194" max="8194" width="59.3984375" style="168" customWidth="1"/>
    <col min="8195" max="8448" width="9" style="168"/>
    <col min="8449" max="8449" width="40.69921875" style="168" customWidth="1"/>
    <col min="8450" max="8450" width="59.3984375" style="168" customWidth="1"/>
    <col min="8451" max="8704" width="9" style="168"/>
    <col min="8705" max="8705" width="40.69921875" style="168" customWidth="1"/>
    <col min="8706" max="8706" width="59.3984375" style="168" customWidth="1"/>
    <col min="8707" max="8960" width="9" style="168"/>
    <col min="8961" max="8961" width="40.69921875" style="168" customWidth="1"/>
    <col min="8962" max="8962" width="59.3984375" style="168" customWidth="1"/>
    <col min="8963" max="9216" width="9" style="168"/>
    <col min="9217" max="9217" width="40.69921875" style="168" customWidth="1"/>
    <col min="9218" max="9218" width="59.3984375" style="168" customWidth="1"/>
    <col min="9219" max="9472" width="9" style="168"/>
    <col min="9473" max="9473" width="40.69921875" style="168" customWidth="1"/>
    <col min="9474" max="9474" width="59.3984375" style="168" customWidth="1"/>
    <col min="9475" max="9728" width="9" style="168"/>
    <col min="9729" max="9729" width="40.69921875" style="168" customWidth="1"/>
    <col min="9730" max="9730" width="59.3984375" style="168" customWidth="1"/>
    <col min="9731" max="9984" width="9" style="168"/>
    <col min="9985" max="9985" width="40.69921875" style="168" customWidth="1"/>
    <col min="9986" max="9986" width="59.3984375" style="168" customWidth="1"/>
    <col min="9987" max="10240" width="9" style="168"/>
    <col min="10241" max="10241" width="40.69921875" style="168" customWidth="1"/>
    <col min="10242" max="10242" width="59.3984375" style="168" customWidth="1"/>
    <col min="10243" max="10496" width="9" style="168"/>
    <col min="10497" max="10497" width="40.69921875" style="168" customWidth="1"/>
    <col min="10498" max="10498" width="59.3984375" style="168" customWidth="1"/>
    <col min="10499" max="10752" width="9" style="168"/>
    <col min="10753" max="10753" width="40.69921875" style="168" customWidth="1"/>
    <col min="10754" max="10754" width="59.3984375" style="168" customWidth="1"/>
    <col min="10755" max="11008" width="9" style="168"/>
    <col min="11009" max="11009" width="40.69921875" style="168" customWidth="1"/>
    <col min="11010" max="11010" width="59.3984375" style="168" customWidth="1"/>
    <col min="11011" max="11264" width="9" style="168"/>
    <col min="11265" max="11265" width="40.69921875" style="168" customWidth="1"/>
    <col min="11266" max="11266" width="59.3984375" style="168" customWidth="1"/>
    <col min="11267" max="11520" width="9" style="168"/>
    <col min="11521" max="11521" width="40.69921875" style="168" customWidth="1"/>
    <col min="11522" max="11522" width="59.3984375" style="168" customWidth="1"/>
    <col min="11523" max="11776" width="9" style="168"/>
    <col min="11777" max="11777" width="40.69921875" style="168" customWidth="1"/>
    <col min="11778" max="11778" width="59.3984375" style="168" customWidth="1"/>
    <col min="11779" max="12032" width="9" style="168"/>
    <col min="12033" max="12033" width="40.69921875" style="168" customWidth="1"/>
    <col min="12034" max="12034" width="59.3984375" style="168" customWidth="1"/>
    <col min="12035" max="12288" width="9" style="168"/>
    <col min="12289" max="12289" width="40.69921875" style="168" customWidth="1"/>
    <col min="12290" max="12290" width="59.3984375" style="168" customWidth="1"/>
    <col min="12291" max="12544" width="9" style="168"/>
    <col min="12545" max="12545" width="40.69921875" style="168" customWidth="1"/>
    <col min="12546" max="12546" width="59.3984375" style="168" customWidth="1"/>
    <col min="12547" max="12800" width="9" style="168"/>
    <col min="12801" max="12801" width="40.69921875" style="168" customWidth="1"/>
    <col min="12802" max="12802" width="59.3984375" style="168" customWidth="1"/>
    <col min="12803" max="13056" width="9" style="168"/>
    <col min="13057" max="13057" width="40.69921875" style="168" customWidth="1"/>
    <col min="13058" max="13058" width="59.3984375" style="168" customWidth="1"/>
    <col min="13059" max="13312" width="9" style="168"/>
    <col min="13313" max="13313" width="40.69921875" style="168" customWidth="1"/>
    <col min="13314" max="13314" width="59.3984375" style="168" customWidth="1"/>
    <col min="13315" max="13568" width="9" style="168"/>
    <col min="13569" max="13569" width="40.69921875" style="168" customWidth="1"/>
    <col min="13570" max="13570" width="59.3984375" style="168" customWidth="1"/>
    <col min="13571" max="13824" width="9" style="168"/>
    <col min="13825" max="13825" width="40.69921875" style="168" customWidth="1"/>
    <col min="13826" max="13826" width="59.3984375" style="168" customWidth="1"/>
    <col min="13827" max="14080" width="9" style="168"/>
    <col min="14081" max="14081" width="40.69921875" style="168" customWidth="1"/>
    <col min="14082" max="14082" width="59.3984375" style="168" customWidth="1"/>
    <col min="14083" max="14336" width="9" style="168"/>
    <col min="14337" max="14337" width="40.69921875" style="168" customWidth="1"/>
    <col min="14338" max="14338" width="59.3984375" style="168" customWidth="1"/>
    <col min="14339" max="14592" width="9" style="168"/>
    <col min="14593" max="14593" width="40.69921875" style="168" customWidth="1"/>
    <col min="14594" max="14594" width="59.3984375" style="168" customWidth="1"/>
    <col min="14595" max="14848" width="9" style="168"/>
    <col min="14849" max="14849" width="40.69921875" style="168" customWidth="1"/>
    <col min="14850" max="14850" width="59.3984375" style="168" customWidth="1"/>
    <col min="14851" max="15104" width="9" style="168"/>
    <col min="15105" max="15105" width="40.69921875" style="168" customWidth="1"/>
    <col min="15106" max="15106" width="59.3984375" style="168" customWidth="1"/>
    <col min="15107" max="15360" width="9" style="168"/>
    <col min="15361" max="15361" width="40.69921875" style="168" customWidth="1"/>
    <col min="15362" max="15362" width="59.3984375" style="168" customWidth="1"/>
    <col min="15363" max="15616" width="9" style="168"/>
    <col min="15617" max="15617" width="40.69921875" style="168" customWidth="1"/>
    <col min="15618" max="15618" width="59.3984375" style="168" customWidth="1"/>
    <col min="15619" max="15872" width="9" style="168"/>
    <col min="15873" max="15873" width="40.69921875" style="168" customWidth="1"/>
    <col min="15874" max="15874" width="59.3984375" style="168" customWidth="1"/>
    <col min="15875" max="16128" width="9" style="168"/>
    <col min="16129" max="16129" width="40.69921875" style="168" customWidth="1"/>
    <col min="16130" max="16130" width="59.3984375" style="168" customWidth="1"/>
    <col min="16131" max="16384" width="9" style="168"/>
  </cols>
  <sheetData>
    <row r="1" spans="1:4" ht="22.5" customHeight="1">
      <c r="A1" s="166" t="s">
        <v>537</v>
      </c>
      <c r="B1" s="167"/>
      <c r="C1" s="167"/>
      <c r="D1" s="167"/>
    </row>
    <row r="2" spans="1:4" ht="32.25" customHeight="1">
      <c r="A2" s="254" t="s">
        <v>524</v>
      </c>
      <c r="B2" s="254"/>
    </row>
    <row r="3" spans="1:4" ht="23.25" customHeight="1">
      <c r="A3" s="169"/>
      <c r="B3" s="170" t="s">
        <v>0</v>
      </c>
    </row>
    <row r="4" spans="1:4" s="173" customFormat="1" ht="24.75" customHeight="1">
      <c r="A4" s="171" t="s">
        <v>471</v>
      </c>
      <c r="B4" s="172" t="s">
        <v>479</v>
      </c>
    </row>
    <row r="5" spans="1:4" s="173" customFormat="1" ht="27.75" customHeight="1">
      <c r="A5" s="172" t="s">
        <v>472</v>
      </c>
      <c r="B5" s="172">
        <f>B6+B7+B8</f>
        <v>1201</v>
      </c>
    </row>
    <row r="6" spans="1:4" s="173" customFormat="1" ht="27.75" customHeight="1">
      <c r="A6" s="174" t="s">
        <v>473</v>
      </c>
      <c r="B6" s="172">
        <v>102</v>
      </c>
    </row>
    <row r="7" spans="1:4" s="173" customFormat="1" ht="27.75" customHeight="1">
      <c r="A7" s="174" t="s">
        <v>474</v>
      </c>
      <c r="B7" s="172">
        <v>83</v>
      </c>
    </row>
    <row r="8" spans="1:4" s="173" customFormat="1" ht="27.75" customHeight="1">
      <c r="A8" s="174" t="s">
        <v>475</v>
      </c>
      <c r="B8" s="172">
        <f>B9+B10</f>
        <v>1016</v>
      </c>
    </row>
    <row r="9" spans="1:4" s="173" customFormat="1" ht="27.75" customHeight="1">
      <c r="A9" s="174" t="s">
        <v>476</v>
      </c>
      <c r="B9" s="172">
        <v>160</v>
      </c>
    </row>
    <row r="10" spans="1:4" s="173" customFormat="1" ht="27.75" customHeight="1">
      <c r="A10" s="174" t="s">
        <v>477</v>
      </c>
      <c r="B10" s="172">
        <v>856</v>
      </c>
    </row>
    <row r="11" spans="1:4" s="173" customFormat="1" ht="15.6"/>
    <row r="12" spans="1:4" s="173" customFormat="1" ht="15.6"/>
    <row r="13" spans="1:4" s="173" customFormat="1" ht="15.6"/>
    <row r="14" spans="1:4" s="173" customFormat="1" ht="15.6"/>
    <row r="15" spans="1:4" s="173" customFormat="1" ht="15.6"/>
    <row r="16" spans="1:4" s="173" customFormat="1" ht="15.6"/>
    <row r="17" s="173" customFormat="1" ht="15.6"/>
    <row r="18" s="173" customFormat="1" ht="15.6"/>
    <row r="19" s="173" customFormat="1" ht="15.6"/>
    <row r="20" s="173" customFormat="1" ht="15.6"/>
    <row r="21" s="173" customFormat="1" ht="15.6"/>
    <row r="22" s="173" customFormat="1" ht="15.6"/>
    <row r="23" s="173" customFormat="1" ht="15.6"/>
    <row r="24" s="173" customFormat="1" ht="15.6"/>
    <row r="25" s="173" customFormat="1" ht="15.6"/>
    <row r="26" s="173" customFormat="1" ht="15.6"/>
    <row r="27" s="173" customFormat="1" ht="15.6"/>
    <row r="28" s="173" customFormat="1" ht="15.6"/>
    <row r="29" s="173" customFormat="1" ht="15.6"/>
    <row r="30" s="173" customFormat="1" ht="15.6"/>
    <row r="31" s="173" customFormat="1" ht="15.6"/>
    <row r="32" s="173" customFormat="1" ht="15.6"/>
    <row r="33" s="173" customFormat="1" ht="15.6"/>
  </sheetData>
  <mergeCells count="1">
    <mergeCell ref="A2:B2"/>
  </mergeCells>
  <phoneticPr fontId="31" type="noConversion"/>
  <printOptions horizontalCentered="1"/>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showZeros="0" workbookViewId="0">
      <pane xSplit="1" ySplit="5" topLeftCell="B6" activePane="bottomRight" state="frozen"/>
      <selection activeCell="C25" sqref="C25"/>
      <selection pane="topRight" activeCell="C25" sqref="C25"/>
      <selection pane="bottomLeft" activeCell="C25" sqref="C25"/>
      <selection pane="bottomRight" activeCell="A8" sqref="A8:XFD8"/>
    </sheetView>
  </sheetViews>
  <sheetFormatPr defaultColWidth="8.69921875" defaultRowHeight="15.6"/>
  <cols>
    <col min="1" max="1" width="27.5" style="44" customWidth="1"/>
    <col min="2" max="2" width="9" style="44" customWidth="1"/>
    <col min="3" max="3" width="8.69921875" style="26" customWidth="1"/>
    <col min="4" max="5" width="9.8984375" style="27" customWidth="1"/>
    <col min="6" max="7" width="8.69921875" style="26" customWidth="1"/>
    <col min="8" max="16384" width="8.69921875" style="28"/>
  </cols>
  <sheetData>
    <row r="1" spans="1:10" ht="27.75" customHeight="1">
      <c r="A1" s="25" t="s">
        <v>187</v>
      </c>
      <c r="B1" s="25"/>
    </row>
    <row r="2" spans="1:10" ht="42" customHeight="1">
      <c r="A2" s="216" t="s">
        <v>188</v>
      </c>
      <c r="B2" s="216"/>
      <c r="C2" s="216"/>
      <c r="D2" s="216"/>
      <c r="E2" s="216"/>
      <c r="F2" s="216"/>
      <c r="G2" s="216"/>
      <c r="H2" s="216"/>
    </row>
    <row r="3" spans="1:10" s="33" customFormat="1" ht="27.75" customHeight="1">
      <c r="A3" s="29" t="s">
        <v>451</v>
      </c>
      <c r="B3" s="29"/>
      <c r="C3" s="30"/>
      <c r="D3" s="31"/>
      <c r="E3" s="31"/>
      <c r="F3" s="32"/>
      <c r="G3" s="32"/>
      <c r="H3" s="32" t="s">
        <v>189</v>
      </c>
    </row>
    <row r="4" spans="1:10" s="34" customFormat="1" ht="24.75" customHeight="1">
      <c r="A4" s="217" t="s">
        <v>190</v>
      </c>
      <c r="B4" s="221" t="s">
        <v>457</v>
      </c>
      <c r="C4" s="217" t="s">
        <v>191</v>
      </c>
      <c r="D4" s="218" t="s">
        <v>192</v>
      </c>
      <c r="E4" s="218"/>
      <c r="F4" s="219" t="s">
        <v>193</v>
      </c>
      <c r="G4" s="223" t="s">
        <v>458</v>
      </c>
      <c r="H4" s="220" t="s">
        <v>194</v>
      </c>
    </row>
    <row r="5" spans="1:10" s="34" customFormat="1" ht="24.75" customHeight="1">
      <c r="A5" s="217"/>
      <c r="B5" s="222"/>
      <c r="C5" s="217"/>
      <c r="D5" s="108" t="s">
        <v>195</v>
      </c>
      <c r="E5" s="108" t="s">
        <v>196</v>
      </c>
      <c r="F5" s="219"/>
      <c r="G5" s="224"/>
      <c r="H5" s="220"/>
    </row>
    <row r="6" spans="1:10" s="34" customFormat="1" ht="24.75" customHeight="1">
      <c r="A6" s="35" t="s">
        <v>197</v>
      </c>
      <c r="B6" s="39">
        <v>305597</v>
      </c>
      <c r="C6" s="36">
        <v>310479</v>
      </c>
      <c r="D6" s="36">
        <v>325327</v>
      </c>
      <c r="E6" s="36">
        <v>300584</v>
      </c>
      <c r="F6" s="37">
        <v>2.1512027024271463</v>
      </c>
      <c r="G6" s="37">
        <f>E6/B6*100</f>
        <v>98.359604315487388</v>
      </c>
      <c r="H6" s="38">
        <f>E6/C6*100</f>
        <v>96.812988962216451</v>
      </c>
    </row>
    <row r="7" spans="1:10" s="34" customFormat="1" ht="24.75" customHeight="1">
      <c r="A7" s="35" t="s">
        <v>380</v>
      </c>
      <c r="B7" s="39">
        <v>30906</v>
      </c>
      <c r="C7" s="39">
        <v>34114</v>
      </c>
      <c r="D7" s="36">
        <v>32639</v>
      </c>
      <c r="E7" s="36">
        <v>32377</v>
      </c>
      <c r="F7" s="37">
        <v>9.9799585583749462</v>
      </c>
      <c r="G7" s="37">
        <f t="shared" ref="G7:G23" si="0">E7/B7*100</f>
        <v>104.75959360641947</v>
      </c>
      <c r="H7" s="38">
        <f>E7/C7*100</f>
        <v>94.908248812804132</v>
      </c>
      <c r="J7" s="42"/>
    </row>
    <row r="8" spans="1:10" s="34" customFormat="1" ht="24.75" customHeight="1">
      <c r="A8" s="35" t="s">
        <v>381</v>
      </c>
      <c r="B8" s="39">
        <v>35278</v>
      </c>
      <c r="C8" s="39">
        <v>38563</v>
      </c>
      <c r="D8" s="36">
        <v>38796</v>
      </c>
      <c r="E8" s="36">
        <v>37828</v>
      </c>
      <c r="F8" s="37">
        <v>29.379574526301401</v>
      </c>
      <c r="G8" s="37">
        <f t="shared" si="0"/>
        <v>107.22830092408866</v>
      </c>
      <c r="H8" s="38">
        <f t="shared" ref="H8:H23" si="1">E8/C8*100</f>
        <v>98.094027954256674</v>
      </c>
      <c r="J8" s="42"/>
    </row>
    <row r="9" spans="1:10" s="34" customFormat="1" ht="24.75" customHeight="1">
      <c r="A9" s="35" t="s">
        <v>382</v>
      </c>
      <c r="B9" s="39">
        <v>65142</v>
      </c>
      <c r="C9" s="39">
        <v>66057</v>
      </c>
      <c r="D9" s="36">
        <v>65830</v>
      </c>
      <c r="E9" s="36">
        <v>64238</v>
      </c>
      <c r="F9" s="37">
        <v>2.7873783922170992</v>
      </c>
      <c r="G9" s="37">
        <f t="shared" si="0"/>
        <v>98.612262442049683</v>
      </c>
      <c r="H9" s="38">
        <f t="shared" si="1"/>
        <v>97.246317574216206</v>
      </c>
      <c r="J9" s="42"/>
    </row>
    <row r="10" spans="1:10" s="34" customFormat="1" ht="24.75" customHeight="1">
      <c r="A10" s="35" t="s">
        <v>383</v>
      </c>
      <c r="B10" s="39">
        <v>10242</v>
      </c>
      <c r="C10" s="39">
        <v>10199</v>
      </c>
      <c r="D10" s="36">
        <v>11596</v>
      </c>
      <c r="E10" s="36">
        <v>10265</v>
      </c>
      <c r="F10" s="37">
        <v>4.0652879156528821</v>
      </c>
      <c r="G10" s="37">
        <f t="shared" si="0"/>
        <v>100.22456551454795</v>
      </c>
      <c r="H10" s="38">
        <f t="shared" si="1"/>
        <v>100.6471222668889</v>
      </c>
      <c r="J10" s="42"/>
    </row>
    <row r="11" spans="1:10" s="34" customFormat="1" ht="24.75" customHeight="1">
      <c r="A11" s="35" t="s">
        <v>384</v>
      </c>
      <c r="B11" s="39">
        <v>6326</v>
      </c>
      <c r="C11" s="39">
        <v>6459</v>
      </c>
      <c r="D11" s="36">
        <v>7418</v>
      </c>
      <c r="E11" s="36">
        <v>6397</v>
      </c>
      <c r="F11" s="37">
        <v>5.4914248021108225</v>
      </c>
      <c r="G11" s="37">
        <f t="shared" si="0"/>
        <v>101.12235219728105</v>
      </c>
      <c r="H11" s="38">
        <f t="shared" si="1"/>
        <v>99.040099086545908</v>
      </c>
      <c r="J11" s="42"/>
    </row>
    <row r="12" spans="1:10" s="34" customFormat="1" ht="24.75" customHeight="1">
      <c r="A12" s="35" t="s">
        <v>385</v>
      </c>
      <c r="B12" s="39">
        <v>54125</v>
      </c>
      <c r="C12" s="39">
        <v>58064</v>
      </c>
      <c r="D12" s="36">
        <v>55500</v>
      </c>
      <c r="E12" s="36">
        <v>55024</v>
      </c>
      <c r="F12" s="37">
        <v>8.6035724859370397</v>
      </c>
      <c r="G12" s="37">
        <f t="shared" si="0"/>
        <v>101.66096997690531</v>
      </c>
      <c r="H12" s="38">
        <f t="shared" si="1"/>
        <v>94.764397905759154</v>
      </c>
      <c r="J12" s="42"/>
    </row>
    <row r="13" spans="1:10" s="34" customFormat="1" ht="24.75" customHeight="1">
      <c r="A13" s="35" t="s">
        <v>386</v>
      </c>
      <c r="B13" s="39">
        <v>18765</v>
      </c>
      <c r="C13" s="39">
        <v>18984</v>
      </c>
      <c r="D13" s="36">
        <v>21197</v>
      </c>
      <c r="E13" s="36">
        <v>19477</v>
      </c>
      <c r="F13" s="37">
        <v>5.7555519357115781</v>
      </c>
      <c r="G13" s="37">
        <f t="shared" si="0"/>
        <v>103.79429789501732</v>
      </c>
      <c r="H13" s="38">
        <f t="shared" si="1"/>
        <v>102.59692372524232</v>
      </c>
      <c r="J13" s="42"/>
    </row>
    <row r="14" spans="1:10" s="34" customFormat="1" ht="24.75" customHeight="1">
      <c r="A14" s="35" t="s">
        <v>387</v>
      </c>
      <c r="B14" s="39">
        <v>60134</v>
      </c>
      <c r="C14" s="39">
        <v>58539</v>
      </c>
      <c r="D14" s="36">
        <v>61782</v>
      </c>
      <c r="E14" s="36">
        <v>57295</v>
      </c>
      <c r="F14" s="37">
        <v>-4.7147846332945331</v>
      </c>
      <c r="G14" s="37">
        <f t="shared" si="0"/>
        <v>95.278877174310708</v>
      </c>
      <c r="H14" s="38">
        <f t="shared" si="1"/>
        <v>97.874920992842377</v>
      </c>
      <c r="J14" s="42"/>
    </row>
    <row r="15" spans="1:10" s="34" customFormat="1" ht="24.75" customHeight="1">
      <c r="A15" s="35" t="s">
        <v>388</v>
      </c>
      <c r="B15" s="39">
        <v>2625</v>
      </c>
      <c r="C15" s="39">
        <v>2155</v>
      </c>
      <c r="D15" s="36">
        <v>2192</v>
      </c>
      <c r="E15" s="36">
        <v>1985</v>
      </c>
      <c r="F15" s="37">
        <v>-73.739912686863335</v>
      </c>
      <c r="G15" s="37">
        <f t="shared" si="0"/>
        <v>75.61904761904762</v>
      </c>
      <c r="H15" s="38">
        <f t="shared" si="1"/>
        <v>92.111368909512763</v>
      </c>
      <c r="J15" s="42"/>
    </row>
    <row r="16" spans="1:10" s="34" customFormat="1" ht="24.75" customHeight="1">
      <c r="A16" s="35" t="s">
        <v>389</v>
      </c>
      <c r="B16" s="39">
        <v>1594</v>
      </c>
      <c r="C16" s="36">
        <v>1681</v>
      </c>
      <c r="D16" s="36">
        <v>4970</v>
      </c>
      <c r="E16" s="36">
        <v>1661</v>
      </c>
      <c r="F16" s="37">
        <v>6.0664112388250313</v>
      </c>
      <c r="G16" s="37">
        <f t="shared" si="0"/>
        <v>104.20326223337514</v>
      </c>
      <c r="H16" s="38">
        <f t="shared" si="1"/>
        <v>98.810232004759072</v>
      </c>
      <c r="J16" s="42"/>
    </row>
    <row r="17" spans="1:10" s="34" customFormat="1" ht="24.75" customHeight="1">
      <c r="A17" s="35" t="s">
        <v>390</v>
      </c>
      <c r="B17" s="39">
        <v>3319</v>
      </c>
      <c r="C17" s="36">
        <v>3276</v>
      </c>
      <c r="D17" s="36">
        <v>12595</v>
      </c>
      <c r="E17" s="36">
        <v>3255</v>
      </c>
      <c r="F17" s="37">
        <v>-66.195866652819603</v>
      </c>
      <c r="G17" s="37">
        <f t="shared" si="0"/>
        <v>98.071708345887316</v>
      </c>
      <c r="H17" s="38">
        <f t="shared" si="1"/>
        <v>99.358974358974365</v>
      </c>
      <c r="J17" s="42"/>
    </row>
    <row r="18" spans="1:10" s="34" customFormat="1" ht="24.75" customHeight="1">
      <c r="A18" s="35" t="s">
        <v>391</v>
      </c>
      <c r="B18" s="39"/>
      <c r="C18" s="36"/>
      <c r="D18" s="36">
        <v>25</v>
      </c>
      <c r="E18" s="36"/>
      <c r="F18" s="37"/>
      <c r="G18" s="37"/>
      <c r="H18" s="38"/>
      <c r="J18" s="42"/>
    </row>
    <row r="19" spans="1:10" s="34" customFormat="1" ht="24.75" customHeight="1">
      <c r="A19" s="35" t="s">
        <v>392</v>
      </c>
      <c r="B19" s="39">
        <v>677</v>
      </c>
      <c r="C19" s="36">
        <v>698</v>
      </c>
      <c r="D19" s="36">
        <v>653</v>
      </c>
      <c r="E19" s="36">
        <v>653</v>
      </c>
      <c r="F19" s="37">
        <v>-5.2249637155297517</v>
      </c>
      <c r="G19" s="37">
        <f t="shared" si="0"/>
        <v>96.454948301329395</v>
      </c>
      <c r="H19" s="38">
        <f t="shared" si="1"/>
        <v>93.553008595988544</v>
      </c>
      <c r="J19" s="42">
        <f t="shared" ref="J19:J23" si="2">D19-E19</f>
        <v>0</v>
      </c>
    </row>
    <row r="20" spans="1:10" s="34" customFormat="1" ht="24.75" customHeight="1">
      <c r="A20" s="35" t="s">
        <v>393</v>
      </c>
      <c r="B20" s="39">
        <v>6389</v>
      </c>
      <c r="C20" s="39">
        <v>7191</v>
      </c>
      <c r="D20" s="36">
        <v>7033</v>
      </c>
      <c r="E20" s="36">
        <v>7033</v>
      </c>
      <c r="F20" s="37">
        <v>24.787083037615322</v>
      </c>
      <c r="G20" s="37">
        <f t="shared" si="0"/>
        <v>110.0798246987009</v>
      </c>
      <c r="H20" s="38">
        <f t="shared" si="1"/>
        <v>97.802809066889168</v>
      </c>
      <c r="J20" s="42">
        <f t="shared" si="2"/>
        <v>0</v>
      </c>
    </row>
    <row r="21" spans="1:10" s="34" customFormat="1" ht="24.75" customHeight="1">
      <c r="A21" s="35" t="s">
        <v>394</v>
      </c>
      <c r="B21" s="39">
        <v>10019</v>
      </c>
      <c r="C21" s="36">
        <v>1708</v>
      </c>
      <c r="D21" s="36">
        <v>316</v>
      </c>
      <c r="E21" s="36">
        <v>311</v>
      </c>
      <c r="F21" s="37">
        <v>-89.13</v>
      </c>
      <c r="G21" s="37">
        <f t="shared" si="0"/>
        <v>3.1041022058089629</v>
      </c>
      <c r="H21" s="38">
        <f t="shared" si="1"/>
        <v>18.208430913348948</v>
      </c>
      <c r="J21" s="42">
        <f t="shared" si="2"/>
        <v>5</v>
      </c>
    </row>
    <row r="22" spans="1:10" s="34" customFormat="1" ht="24.75" customHeight="1">
      <c r="A22" s="120" t="s">
        <v>395</v>
      </c>
      <c r="B22" s="39"/>
      <c r="C22" s="39">
        <v>2702</v>
      </c>
      <c r="D22" s="36">
        <v>2701</v>
      </c>
      <c r="E22" s="36">
        <v>2701</v>
      </c>
      <c r="F22" s="37"/>
      <c r="G22" s="37"/>
      <c r="H22" s="38">
        <f t="shared" si="1"/>
        <v>99.962990377498144</v>
      </c>
      <c r="J22" s="42">
        <f t="shared" si="2"/>
        <v>0</v>
      </c>
    </row>
    <row r="23" spans="1:10" s="34" customFormat="1" ht="24.75" customHeight="1">
      <c r="A23" s="120" t="s">
        <v>396</v>
      </c>
      <c r="B23" s="39">
        <v>56</v>
      </c>
      <c r="C23" s="36">
        <v>89</v>
      </c>
      <c r="D23" s="36">
        <v>84</v>
      </c>
      <c r="E23" s="36">
        <v>84</v>
      </c>
      <c r="F23" s="37"/>
      <c r="G23" s="37">
        <f t="shared" si="0"/>
        <v>150</v>
      </c>
      <c r="H23" s="38">
        <f t="shared" si="1"/>
        <v>94.382022471910105</v>
      </c>
      <c r="J23" s="42">
        <f t="shared" si="2"/>
        <v>0</v>
      </c>
    </row>
    <row r="24" spans="1:10" s="34" customFormat="1" ht="15.75" customHeight="1">
      <c r="A24" s="40" t="s">
        <v>198</v>
      </c>
      <c r="B24" s="40"/>
      <c r="C24" s="41"/>
      <c r="D24" s="31"/>
      <c r="E24" s="31"/>
      <c r="F24" s="30"/>
      <c r="G24" s="30"/>
    </row>
    <row r="25" spans="1:10" s="34" customFormat="1" ht="15.75" customHeight="1">
      <c r="A25" s="40" t="s">
        <v>199</v>
      </c>
      <c r="B25" s="40"/>
      <c r="C25" s="30"/>
      <c r="D25" s="31"/>
      <c r="E25" s="31"/>
      <c r="F25" s="30"/>
      <c r="G25" s="30"/>
    </row>
    <row r="26" spans="1:10" s="34" customFormat="1" ht="18" customHeight="1">
      <c r="A26" s="40" t="s">
        <v>367</v>
      </c>
      <c r="B26" s="40"/>
      <c r="C26" s="42"/>
      <c r="D26" s="43"/>
      <c r="E26" s="43"/>
      <c r="F26" s="42"/>
      <c r="G26" s="42"/>
    </row>
    <row r="27" spans="1:10" s="34" customFormat="1" ht="28.5" customHeight="1">
      <c r="A27" s="215" t="s">
        <v>363</v>
      </c>
      <c r="B27" s="215"/>
      <c r="C27" s="215"/>
      <c r="D27" s="215"/>
      <c r="E27" s="215"/>
      <c r="F27" s="215"/>
      <c r="G27" s="215"/>
      <c r="H27" s="215"/>
    </row>
    <row r="28" spans="1:10" s="34" customFormat="1">
      <c r="A28" s="40"/>
      <c r="B28" s="40"/>
      <c r="C28" s="42"/>
      <c r="D28" s="43"/>
      <c r="E28" s="43"/>
      <c r="F28" s="42"/>
      <c r="G28" s="42"/>
    </row>
    <row r="29" spans="1:10" s="34" customFormat="1">
      <c r="A29" s="40"/>
      <c r="B29" s="40"/>
      <c r="C29" s="42"/>
      <c r="D29" s="43"/>
      <c r="E29" s="43"/>
      <c r="F29" s="42"/>
      <c r="G29" s="42"/>
    </row>
    <row r="30" spans="1:10" s="34" customFormat="1">
      <c r="A30" s="40"/>
      <c r="B30" s="40"/>
      <c r="C30" s="42"/>
      <c r="D30" s="43"/>
      <c r="E30" s="43"/>
      <c r="F30" s="42"/>
      <c r="G30" s="42"/>
    </row>
    <row r="31" spans="1:10" s="34" customFormat="1">
      <c r="A31" s="40"/>
      <c r="B31" s="40"/>
      <c r="C31" s="42"/>
      <c r="D31" s="43"/>
      <c r="E31" s="43"/>
      <c r="F31" s="42"/>
      <c r="G31" s="42"/>
    </row>
    <row r="32" spans="1:10" s="34" customFormat="1">
      <c r="A32" s="40"/>
      <c r="B32" s="40"/>
      <c r="C32" s="42"/>
      <c r="D32" s="43"/>
      <c r="E32" s="43"/>
      <c r="F32" s="42"/>
      <c r="G32" s="42"/>
    </row>
    <row r="33" spans="1:7" s="34" customFormat="1">
      <c r="A33" s="40"/>
      <c r="B33" s="40"/>
      <c r="C33" s="42"/>
      <c r="D33" s="43"/>
      <c r="E33" s="43"/>
      <c r="F33" s="42"/>
      <c r="G33" s="42"/>
    </row>
    <row r="34" spans="1:7" s="34" customFormat="1">
      <c r="A34" s="40"/>
      <c r="B34" s="40"/>
      <c r="C34" s="42"/>
      <c r="D34" s="43"/>
      <c r="E34" s="43"/>
      <c r="F34" s="42"/>
      <c r="G34" s="42"/>
    </row>
    <row r="35" spans="1:7" s="34" customFormat="1">
      <c r="A35" s="40"/>
      <c r="B35" s="40"/>
      <c r="C35" s="42"/>
      <c r="D35" s="43"/>
      <c r="E35" s="43"/>
      <c r="F35" s="42"/>
      <c r="G35" s="42"/>
    </row>
    <row r="36" spans="1:7" s="34" customFormat="1">
      <c r="A36" s="40"/>
      <c r="B36" s="40"/>
      <c r="C36" s="42"/>
      <c r="D36" s="43"/>
      <c r="E36" s="43"/>
      <c r="F36" s="42"/>
      <c r="G36" s="42"/>
    </row>
    <row r="37" spans="1:7" s="34" customFormat="1">
      <c r="A37" s="40"/>
      <c r="B37" s="40"/>
      <c r="C37" s="42"/>
      <c r="D37" s="43"/>
      <c r="E37" s="43"/>
      <c r="F37" s="42"/>
      <c r="G37" s="42"/>
    </row>
    <row r="38" spans="1:7" s="34" customFormat="1">
      <c r="A38" s="40"/>
      <c r="B38" s="40"/>
      <c r="C38" s="42"/>
      <c r="D38" s="43"/>
      <c r="E38" s="43"/>
      <c r="F38" s="42"/>
      <c r="G38" s="42"/>
    </row>
    <row r="39" spans="1:7" s="34" customFormat="1">
      <c r="A39" s="40"/>
      <c r="B39" s="40"/>
      <c r="C39" s="42"/>
      <c r="D39" s="43"/>
      <c r="E39" s="43"/>
      <c r="F39" s="42"/>
      <c r="G39" s="42"/>
    </row>
    <row r="40" spans="1:7" s="34" customFormat="1">
      <c r="A40" s="40"/>
      <c r="B40" s="40"/>
      <c r="C40" s="42"/>
      <c r="D40" s="43"/>
      <c r="E40" s="43"/>
      <c r="F40" s="42"/>
      <c r="G40" s="42"/>
    </row>
    <row r="41" spans="1:7" s="34" customFormat="1">
      <c r="A41" s="40"/>
      <c r="B41" s="40"/>
      <c r="C41" s="42"/>
      <c r="D41" s="43"/>
      <c r="E41" s="43"/>
      <c r="F41" s="42"/>
      <c r="G41" s="42"/>
    </row>
    <row r="42" spans="1:7" s="34" customFormat="1">
      <c r="A42" s="40"/>
      <c r="B42" s="40"/>
      <c r="C42" s="42"/>
      <c r="D42" s="43"/>
      <c r="E42" s="43"/>
      <c r="F42" s="42"/>
      <c r="G42" s="42"/>
    </row>
    <row r="43" spans="1:7" s="34" customFormat="1">
      <c r="A43" s="40"/>
      <c r="B43" s="40"/>
      <c r="C43" s="42"/>
      <c r="D43" s="43"/>
      <c r="E43" s="43"/>
      <c r="F43" s="42"/>
      <c r="G43" s="42"/>
    </row>
    <row r="44" spans="1:7" s="34" customFormat="1">
      <c r="A44" s="40"/>
      <c r="B44" s="40"/>
      <c r="C44" s="42"/>
      <c r="D44" s="43"/>
      <c r="E44" s="43"/>
      <c r="F44" s="42"/>
      <c r="G44" s="42"/>
    </row>
    <row r="45" spans="1:7" s="34" customFormat="1">
      <c r="A45" s="40"/>
      <c r="B45" s="40"/>
      <c r="C45" s="42"/>
      <c r="D45" s="43"/>
      <c r="E45" s="43"/>
      <c r="F45" s="42"/>
      <c r="G45" s="42"/>
    </row>
    <row r="46" spans="1:7" s="34" customFormat="1">
      <c r="A46" s="40"/>
      <c r="B46" s="40"/>
      <c r="C46" s="42"/>
      <c r="D46" s="43"/>
      <c r="E46" s="43"/>
      <c r="F46" s="42"/>
      <c r="G46" s="42"/>
    </row>
    <row r="47" spans="1:7" s="34" customFormat="1">
      <c r="A47" s="40"/>
      <c r="B47" s="40"/>
      <c r="C47" s="42"/>
      <c r="D47" s="43"/>
      <c r="E47" s="43"/>
      <c r="F47" s="42"/>
      <c r="G47" s="42"/>
    </row>
    <row r="48" spans="1:7" s="34" customFormat="1">
      <c r="A48" s="40"/>
      <c r="B48" s="40"/>
      <c r="C48" s="42"/>
      <c r="D48" s="43"/>
      <c r="E48" s="43"/>
      <c r="F48" s="42"/>
      <c r="G48" s="42"/>
    </row>
    <row r="49" spans="1:7" s="34" customFormat="1">
      <c r="A49" s="40"/>
      <c r="B49" s="40"/>
      <c r="C49" s="42"/>
      <c r="D49" s="43"/>
      <c r="E49" s="43"/>
      <c r="F49" s="42"/>
      <c r="G49" s="42"/>
    </row>
    <row r="50" spans="1:7" s="34" customFormat="1">
      <c r="A50" s="44"/>
      <c r="B50" s="44"/>
      <c r="C50" s="26"/>
      <c r="D50" s="27"/>
      <c r="E50" s="27"/>
      <c r="F50" s="26"/>
      <c r="G50" s="26"/>
    </row>
  </sheetData>
  <mergeCells count="9">
    <mergeCell ref="A27:H27"/>
    <mergeCell ref="A2:H2"/>
    <mergeCell ref="A4:A5"/>
    <mergeCell ref="C4:C5"/>
    <mergeCell ref="D4:E4"/>
    <mergeCell ref="F4:F5"/>
    <mergeCell ref="H4:H5"/>
    <mergeCell ref="B4:B5"/>
    <mergeCell ref="G4:G5"/>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showZeros="0" workbookViewId="0">
      <pane xSplit="1" ySplit="4" topLeftCell="B5" activePane="bottomRight" state="frozen"/>
      <selection activeCell="C25" sqref="C25"/>
      <selection pane="topRight" activeCell="C25" sqref="C25"/>
      <selection pane="bottomLeft" activeCell="C25" sqref="C25"/>
      <selection pane="bottomRight" activeCell="A2" sqref="A2:B2"/>
    </sheetView>
  </sheetViews>
  <sheetFormatPr defaultColWidth="9" defaultRowHeight="15.6"/>
  <cols>
    <col min="1" max="1" width="56.69921875" style="150" customWidth="1"/>
    <col min="2" max="2" width="21.19921875" style="140" customWidth="1"/>
    <col min="3" max="16384" width="9" style="141"/>
  </cols>
  <sheetData>
    <row r="1" spans="1:2" ht="21.75" customHeight="1">
      <c r="A1" s="139" t="s">
        <v>200</v>
      </c>
    </row>
    <row r="2" spans="1:2" ht="42" customHeight="1">
      <c r="A2" s="225" t="s">
        <v>478</v>
      </c>
      <c r="B2" s="225"/>
    </row>
    <row r="3" spans="1:2" s="144" customFormat="1" ht="27.75" customHeight="1">
      <c r="A3" s="142" t="s">
        <v>451</v>
      </c>
      <c r="B3" s="143" t="s">
        <v>0</v>
      </c>
    </row>
    <row r="4" spans="1:2" s="147" customFormat="1" ht="21" customHeight="1">
      <c r="A4" s="145" t="s">
        <v>311</v>
      </c>
      <c r="B4" s="146" t="s">
        <v>312</v>
      </c>
    </row>
    <row r="5" spans="1:2" s="147" customFormat="1" ht="21" customHeight="1">
      <c r="A5" s="148" t="s">
        <v>368</v>
      </c>
      <c r="B5" s="149">
        <v>794139</v>
      </c>
    </row>
    <row r="6" spans="1:2" s="147" customFormat="1" ht="21" customHeight="1">
      <c r="A6" s="148" t="s">
        <v>436</v>
      </c>
      <c r="B6" s="149">
        <f>SUM(B7:B13)</f>
        <v>163832</v>
      </c>
    </row>
    <row r="7" spans="1:2" s="147" customFormat="1" ht="21" customHeight="1">
      <c r="A7" s="156" t="s">
        <v>449</v>
      </c>
      <c r="B7" s="149">
        <v>60041</v>
      </c>
    </row>
    <row r="8" spans="1:2" s="147" customFormat="1" ht="21" customHeight="1">
      <c r="A8" s="156" t="s">
        <v>437</v>
      </c>
      <c r="B8" s="149">
        <v>13198</v>
      </c>
    </row>
    <row r="9" spans="1:2" s="147" customFormat="1" ht="21" customHeight="1">
      <c r="A9" s="156" t="s">
        <v>438</v>
      </c>
      <c r="B9" s="149">
        <v>7562</v>
      </c>
    </row>
    <row r="10" spans="1:2" s="147" customFormat="1" ht="21" customHeight="1">
      <c r="A10" s="156" t="s">
        <v>439</v>
      </c>
      <c r="B10" s="149">
        <v>16170</v>
      </c>
    </row>
    <row r="11" spans="1:2" s="147" customFormat="1" ht="21" customHeight="1">
      <c r="A11" s="156" t="s">
        <v>440</v>
      </c>
      <c r="B11" s="149">
        <v>10000</v>
      </c>
    </row>
    <row r="12" spans="1:2" s="147" customFormat="1" ht="21" customHeight="1">
      <c r="A12" s="156" t="s">
        <v>441</v>
      </c>
      <c r="B12" s="149">
        <v>30585</v>
      </c>
    </row>
    <row r="13" spans="1:2" s="147" customFormat="1" ht="21" customHeight="1">
      <c r="A13" s="148" t="s">
        <v>313</v>
      </c>
      <c r="B13" s="149">
        <v>26276</v>
      </c>
    </row>
    <row r="14" spans="1:2" s="147" customFormat="1" ht="21" customHeight="1">
      <c r="A14" s="148" t="s">
        <v>414</v>
      </c>
      <c r="B14" s="149">
        <v>9293</v>
      </c>
    </row>
    <row r="15" spans="1:2" s="147" customFormat="1" ht="21" customHeight="1">
      <c r="A15" s="148" t="s">
        <v>415</v>
      </c>
      <c r="B15" s="149">
        <f>SUM(B16:B22)</f>
        <v>688679</v>
      </c>
    </row>
    <row r="16" spans="1:2" s="147" customFormat="1" ht="21" customHeight="1">
      <c r="A16" s="156" t="s">
        <v>442</v>
      </c>
      <c r="B16" s="149">
        <v>158520</v>
      </c>
    </row>
    <row r="17" spans="1:3" s="147" customFormat="1" ht="21" customHeight="1">
      <c r="A17" s="156" t="s">
        <v>443</v>
      </c>
      <c r="B17" s="149">
        <v>372774</v>
      </c>
    </row>
    <row r="18" spans="1:3" s="147" customFormat="1" ht="21" customHeight="1">
      <c r="A18" s="156" t="s">
        <v>444</v>
      </c>
      <c r="B18" s="149">
        <v>135960</v>
      </c>
    </row>
    <row r="19" spans="1:3" s="147" customFormat="1" ht="21" customHeight="1">
      <c r="A19" s="156" t="s">
        <v>445</v>
      </c>
      <c r="B19" s="149">
        <v>3891</v>
      </c>
    </row>
    <row r="20" spans="1:3" s="147" customFormat="1" ht="21" customHeight="1">
      <c r="A20" s="156" t="s">
        <v>446</v>
      </c>
      <c r="B20" s="149">
        <v>2953</v>
      </c>
    </row>
    <row r="21" spans="1:3" s="147" customFormat="1" ht="21" customHeight="1">
      <c r="A21" s="156" t="s">
        <v>447</v>
      </c>
      <c r="B21" s="149">
        <v>6281</v>
      </c>
    </row>
    <row r="22" spans="1:3" s="147" customFormat="1" ht="21" customHeight="1">
      <c r="A22" s="156" t="s">
        <v>448</v>
      </c>
      <c r="B22" s="149">
        <v>8300</v>
      </c>
    </row>
    <row r="23" spans="1:3" s="147" customFormat="1" ht="21" customHeight="1">
      <c r="A23" s="148" t="s">
        <v>416</v>
      </c>
      <c r="B23" s="149">
        <f>B5+B6+B14-B15</f>
        <v>278585</v>
      </c>
    </row>
    <row r="24" spans="1:3" s="147" customFormat="1" ht="21" customHeight="1">
      <c r="A24" s="148" t="s">
        <v>417</v>
      </c>
      <c r="B24" s="149">
        <v>32098</v>
      </c>
    </row>
    <row r="25" spans="1:3" s="147" customFormat="1" ht="21" customHeight="1">
      <c r="A25" s="148" t="s">
        <v>450</v>
      </c>
      <c r="B25" s="149">
        <v>44345</v>
      </c>
    </row>
    <row r="26" spans="1:3" ht="21" customHeight="1">
      <c r="A26" s="148" t="s">
        <v>418</v>
      </c>
      <c r="B26" s="149">
        <f>B23+B24+B25</f>
        <v>355028</v>
      </c>
      <c r="C26" s="154"/>
    </row>
    <row r="27" spans="1:3" ht="21" customHeight="1">
      <c r="A27" s="148" t="s">
        <v>419</v>
      </c>
      <c r="B27" s="149">
        <v>325327</v>
      </c>
    </row>
    <row r="28" spans="1:3" ht="21" customHeight="1">
      <c r="A28" s="148" t="s">
        <v>420</v>
      </c>
      <c r="B28" s="149">
        <f>B26-B27</f>
        <v>29701</v>
      </c>
    </row>
    <row r="29" spans="1:3" ht="21" customHeight="1">
      <c r="A29" s="148" t="s">
        <v>364</v>
      </c>
      <c r="B29" s="149">
        <v>29701</v>
      </c>
    </row>
    <row r="30" spans="1:3" s="150" customFormat="1" ht="26.25" customHeight="1">
      <c r="B30" s="140"/>
    </row>
  </sheetData>
  <mergeCells count="1">
    <mergeCell ref="A2:B2"/>
  </mergeCells>
  <phoneticPr fontId="27" type="noConversion"/>
  <printOptions horizontalCentered="1"/>
  <pageMargins left="0.43307086614173229" right="0.19685039370078741" top="0.62992125984251968" bottom="0.78740157480314965" header="0" footer="0.7874015748031496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1"/>
  <sheetViews>
    <sheetView workbookViewId="0">
      <selection activeCell="A2" sqref="A2:C2"/>
    </sheetView>
  </sheetViews>
  <sheetFormatPr defaultColWidth="9" defaultRowHeight="14.4"/>
  <cols>
    <col min="1" max="1" width="46.09765625" style="100" customWidth="1"/>
    <col min="2" max="2" width="19" style="100" customWidth="1"/>
    <col min="3" max="3" width="18.19921875" style="100" customWidth="1"/>
    <col min="4" max="16384" width="9" style="100"/>
  </cols>
  <sheetData>
    <row r="1" spans="1:4" ht="17.399999999999999">
      <c r="A1" s="99" t="s">
        <v>362</v>
      </c>
    </row>
    <row r="2" spans="1:4" ht="45" customHeight="1">
      <c r="A2" s="226" t="s">
        <v>525</v>
      </c>
      <c r="B2" s="226"/>
      <c r="C2" s="226"/>
    </row>
    <row r="3" spans="1:4" ht="28.5" customHeight="1">
      <c r="A3" s="107" t="s">
        <v>459</v>
      </c>
      <c r="C3" s="32" t="s">
        <v>201</v>
      </c>
    </row>
    <row r="4" spans="1:4" ht="22.5" customHeight="1">
      <c r="A4" s="106" t="s">
        <v>202</v>
      </c>
      <c r="B4" s="101" t="s">
        <v>203</v>
      </c>
      <c r="C4" s="101" t="s">
        <v>204</v>
      </c>
    </row>
    <row r="5" spans="1:4" ht="15.6">
      <c r="A5" s="102" t="s">
        <v>205</v>
      </c>
      <c r="B5" s="103">
        <f>B6+B93+B131+B152+B169+B188+B250+B284+B298+B304+B316+B323+B326+B330+B334+B337+B340</f>
        <v>325327</v>
      </c>
      <c r="C5" s="103">
        <f>C6+C93+C131+C152+C169+C188+C250+C284+C298+C304+C316+C323+C326+C330+C334+C337+C340</f>
        <v>300584</v>
      </c>
      <c r="D5" s="137"/>
    </row>
    <row r="6" spans="1:4" ht="15.6">
      <c r="A6" s="104" t="s">
        <v>397</v>
      </c>
      <c r="B6" s="103">
        <f>B7+B10+B14+B21+B26+B32+B38+B42+B46+B50+B56+B61+B63+B65+B68+B72+B76+B80+B84+B87+B91</f>
        <v>32639</v>
      </c>
      <c r="C6" s="103">
        <f>C7+C10+C14+C21+C26+C32+C38+C42+C46+C50+C56+C61+C63+C65+C68+C72+C76+C80+C84+C87+C91</f>
        <v>32377</v>
      </c>
      <c r="D6" s="137"/>
    </row>
    <row r="7" spans="1:4" ht="15.6">
      <c r="A7" s="104" t="s">
        <v>5</v>
      </c>
      <c r="B7" s="103">
        <v>1003</v>
      </c>
      <c r="C7" s="103">
        <v>1003</v>
      </c>
      <c r="D7" s="137"/>
    </row>
    <row r="8" spans="1:4" ht="15.6">
      <c r="A8" s="104" t="s">
        <v>6</v>
      </c>
      <c r="B8" s="103">
        <v>859</v>
      </c>
      <c r="C8" s="103">
        <v>859</v>
      </c>
      <c r="D8" s="137"/>
    </row>
    <row r="9" spans="1:4" ht="15.6">
      <c r="A9" s="104" t="s">
        <v>7</v>
      </c>
      <c r="B9" s="103">
        <v>144</v>
      </c>
      <c r="C9" s="103">
        <v>144</v>
      </c>
      <c r="D9" s="137"/>
    </row>
    <row r="10" spans="1:4" ht="15.6">
      <c r="A10" s="104" t="s">
        <v>8</v>
      </c>
      <c r="B10" s="103">
        <v>851</v>
      </c>
      <c r="C10" s="103">
        <v>847</v>
      </c>
      <c r="D10" s="137"/>
    </row>
    <row r="11" spans="1:4" ht="15.6">
      <c r="A11" s="104" t="s">
        <v>6</v>
      </c>
      <c r="B11" s="103">
        <v>707</v>
      </c>
      <c r="C11" s="103">
        <v>707</v>
      </c>
      <c r="D11" s="137"/>
    </row>
    <row r="12" spans="1:4" ht="15.6">
      <c r="A12" s="104" t="s">
        <v>7</v>
      </c>
      <c r="B12" s="103">
        <v>112</v>
      </c>
      <c r="C12" s="103">
        <v>112</v>
      </c>
      <c r="D12" s="137"/>
    </row>
    <row r="13" spans="1:4" ht="15.6">
      <c r="A13" s="104" t="s">
        <v>9</v>
      </c>
      <c r="B13" s="103">
        <v>32</v>
      </c>
      <c r="C13" s="103">
        <v>28</v>
      </c>
      <c r="D13" s="137"/>
    </row>
    <row r="14" spans="1:4" ht="15.6">
      <c r="A14" s="104" t="s">
        <v>10</v>
      </c>
      <c r="B14" s="103">
        <v>15274</v>
      </c>
      <c r="C14" s="103">
        <v>15274</v>
      </c>
      <c r="D14" s="137"/>
    </row>
    <row r="15" spans="1:4" ht="15.6">
      <c r="A15" s="104" t="s">
        <v>6</v>
      </c>
      <c r="B15" s="103">
        <v>9600</v>
      </c>
      <c r="C15" s="103">
        <v>9600</v>
      </c>
      <c r="D15" s="137"/>
    </row>
    <row r="16" spans="1:4" ht="15.6">
      <c r="A16" s="104" t="s">
        <v>7</v>
      </c>
      <c r="B16" s="103">
        <v>3141</v>
      </c>
      <c r="C16" s="103">
        <v>3141</v>
      </c>
      <c r="D16" s="137"/>
    </row>
    <row r="17" spans="1:4" ht="15.6">
      <c r="A17" s="104" t="s">
        <v>11</v>
      </c>
      <c r="B17" s="103">
        <v>766</v>
      </c>
      <c r="C17" s="103">
        <v>766</v>
      </c>
      <c r="D17" s="137"/>
    </row>
    <row r="18" spans="1:4" ht="15.6">
      <c r="A18" s="104" t="s">
        <v>12</v>
      </c>
      <c r="B18" s="103">
        <v>409</v>
      </c>
      <c r="C18" s="103">
        <v>409</v>
      </c>
      <c r="D18" s="137"/>
    </row>
    <row r="19" spans="1:4" ht="15.6">
      <c r="A19" s="104" t="s">
        <v>13</v>
      </c>
      <c r="B19" s="103">
        <v>1302</v>
      </c>
      <c r="C19" s="103">
        <v>1302</v>
      </c>
      <c r="D19" s="137"/>
    </row>
    <row r="20" spans="1:4" ht="15.6">
      <c r="A20" s="104" t="s">
        <v>269</v>
      </c>
      <c r="B20" s="103">
        <v>56</v>
      </c>
      <c r="C20" s="103">
        <v>56</v>
      </c>
      <c r="D20" s="137"/>
    </row>
    <row r="21" spans="1:4" ht="15.6">
      <c r="A21" s="104" t="s">
        <v>14</v>
      </c>
      <c r="B21" s="103">
        <v>680</v>
      </c>
      <c r="C21" s="103">
        <v>656</v>
      </c>
      <c r="D21" s="137"/>
    </row>
    <row r="22" spans="1:4" ht="15.6">
      <c r="A22" s="104" t="s">
        <v>6</v>
      </c>
      <c r="B22" s="103">
        <v>490</v>
      </c>
      <c r="C22" s="103">
        <v>490</v>
      </c>
      <c r="D22" s="137"/>
    </row>
    <row r="23" spans="1:4" ht="15.6">
      <c r="A23" s="104" t="s">
        <v>7</v>
      </c>
      <c r="B23" s="103">
        <v>82</v>
      </c>
      <c r="C23" s="103">
        <v>58</v>
      </c>
      <c r="D23" s="137"/>
    </row>
    <row r="24" spans="1:4" ht="15.6">
      <c r="A24" s="104" t="s">
        <v>15</v>
      </c>
      <c r="B24" s="103">
        <v>7</v>
      </c>
      <c r="C24" s="103">
        <v>7</v>
      </c>
      <c r="D24" s="137"/>
    </row>
    <row r="25" spans="1:4" ht="15.6">
      <c r="A25" s="104" t="s">
        <v>13</v>
      </c>
      <c r="B25" s="103">
        <v>101</v>
      </c>
      <c r="C25" s="103">
        <v>101</v>
      </c>
      <c r="D25" s="137"/>
    </row>
    <row r="26" spans="1:4" ht="15.6">
      <c r="A26" s="104" t="s">
        <v>16</v>
      </c>
      <c r="B26" s="103">
        <v>676</v>
      </c>
      <c r="C26" s="103">
        <v>663</v>
      </c>
      <c r="D26" s="137"/>
    </row>
    <row r="27" spans="1:4" ht="15.6">
      <c r="A27" s="104" t="s">
        <v>6</v>
      </c>
      <c r="B27" s="103">
        <v>564</v>
      </c>
      <c r="C27" s="103">
        <v>564</v>
      </c>
      <c r="D27" s="137"/>
    </row>
    <row r="28" spans="1:4" ht="15.6">
      <c r="A28" s="104" t="s">
        <v>17</v>
      </c>
      <c r="B28" s="103">
        <v>19</v>
      </c>
      <c r="C28" s="103">
        <v>19</v>
      </c>
      <c r="D28" s="137"/>
    </row>
    <row r="29" spans="1:4" ht="15.6">
      <c r="A29" s="104" t="s">
        <v>18</v>
      </c>
      <c r="B29" s="103">
        <v>17</v>
      </c>
      <c r="C29" s="103">
        <v>7</v>
      </c>
      <c r="D29" s="137"/>
    </row>
    <row r="30" spans="1:4" ht="15.6">
      <c r="A30" s="104" t="s">
        <v>19</v>
      </c>
      <c r="B30" s="103">
        <v>73</v>
      </c>
      <c r="C30" s="103">
        <v>70</v>
      </c>
      <c r="D30" s="137"/>
    </row>
    <row r="31" spans="1:4" ht="15.6">
      <c r="A31" s="104" t="s">
        <v>206</v>
      </c>
      <c r="B31" s="103">
        <v>3</v>
      </c>
      <c r="C31" s="103">
        <v>3</v>
      </c>
      <c r="D31" s="137"/>
    </row>
    <row r="32" spans="1:4" ht="15.6">
      <c r="A32" s="104" t="s">
        <v>20</v>
      </c>
      <c r="B32" s="103">
        <v>2140</v>
      </c>
      <c r="C32" s="103">
        <v>2090</v>
      </c>
      <c r="D32" s="137"/>
    </row>
    <row r="33" spans="1:4" ht="15.6">
      <c r="A33" s="104" t="s">
        <v>6</v>
      </c>
      <c r="B33" s="103">
        <v>1032</v>
      </c>
      <c r="C33" s="103">
        <v>1032</v>
      </c>
      <c r="D33" s="137"/>
    </row>
    <row r="34" spans="1:4" ht="15.6">
      <c r="A34" s="104" t="s">
        <v>7</v>
      </c>
      <c r="B34" s="103">
        <v>133</v>
      </c>
      <c r="C34" s="103">
        <v>131</v>
      </c>
      <c r="D34" s="137"/>
    </row>
    <row r="35" spans="1:4" ht="15.6">
      <c r="A35" s="104" t="s">
        <v>21</v>
      </c>
      <c r="B35" s="103">
        <v>82</v>
      </c>
      <c r="C35" s="103">
        <v>82</v>
      </c>
      <c r="D35" s="137"/>
    </row>
    <row r="36" spans="1:4" ht="15.6">
      <c r="A36" s="104" t="s">
        <v>13</v>
      </c>
      <c r="B36" s="103">
        <v>492</v>
      </c>
      <c r="C36" s="103">
        <v>492</v>
      </c>
      <c r="D36" s="137"/>
    </row>
    <row r="37" spans="1:4" ht="15.6">
      <c r="A37" s="104" t="s">
        <v>207</v>
      </c>
      <c r="B37" s="103">
        <v>401</v>
      </c>
      <c r="C37" s="103">
        <v>353</v>
      </c>
      <c r="D37" s="137"/>
    </row>
    <row r="38" spans="1:4" ht="15.6">
      <c r="A38" s="104" t="s">
        <v>22</v>
      </c>
      <c r="B38" s="103">
        <v>523</v>
      </c>
      <c r="C38" s="103">
        <v>495</v>
      </c>
      <c r="D38" s="137"/>
    </row>
    <row r="39" spans="1:4" ht="15.6">
      <c r="A39" s="104" t="s">
        <v>6</v>
      </c>
      <c r="B39" s="103">
        <v>396</v>
      </c>
      <c r="C39" s="103">
        <v>396</v>
      </c>
      <c r="D39" s="137"/>
    </row>
    <row r="40" spans="1:4" ht="15.6">
      <c r="A40" s="104" t="s">
        <v>23</v>
      </c>
      <c r="B40" s="103">
        <v>56</v>
      </c>
      <c r="C40" s="103">
        <v>28</v>
      </c>
      <c r="D40" s="137"/>
    </row>
    <row r="41" spans="1:4" ht="15.6">
      <c r="A41" s="104" t="s">
        <v>13</v>
      </c>
      <c r="B41" s="103">
        <v>71</v>
      </c>
      <c r="C41" s="103">
        <v>71</v>
      </c>
      <c r="D41" s="137"/>
    </row>
    <row r="42" spans="1:4" ht="15.6">
      <c r="A42" s="104" t="s">
        <v>24</v>
      </c>
      <c r="B42" s="103">
        <v>528</v>
      </c>
      <c r="C42" s="103">
        <v>528</v>
      </c>
      <c r="D42" s="137"/>
    </row>
    <row r="43" spans="1:4" ht="15.6">
      <c r="A43" s="104" t="s">
        <v>6</v>
      </c>
      <c r="B43" s="103">
        <v>242</v>
      </c>
      <c r="C43" s="103">
        <v>242</v>
      </c>
      <c r="D43" s="137"/>
    </row>
    <row r="44" spans="1:4" ht="15.6">
      <c r="A44" s="104" t="s">
        <v>7</v>
      </c>
      <c r="B44" s="103">
        <v>183</v>
      </c>
      <c r="C44" s="103">
        <v>183</v>
      </c>
      <c r="D44" s="137"/>
    </row>
    <row r="45" spans="1:4" ht="15.6">
      <c r="A45" s="104" t="s">
        <v>25</v>
      </c>
      <c r="B45" s="103">
        <v>103</v>
      </c>
      <c r="C45" s="103">
        <v>103</v>
      </c>
      <c r="D45" s="137"/>
    </row>
    <row r="46" spans="1:4" ht="15.6">
      <c r="A46" s="104" t="s">
        <v>26</v>
      </c>
      <c r="B46" s="103">
        <v>820</v>
      </c>
      <c r="C46" s="103">
        <v>820</v>
      </c>
      <c r="D46" s="137"/>
    </row>
    <row r="47" spans="1:4" ht="15.6">
      <c r="A47" s="104" t="s">
        <v>6</v>
      </c>
      <c r="B47" s="103">
        <v>698</v>
      </c>
      <c r="C47" s="103">
        <v>698</v>
      </c>
      <c r="D47" s="137"/>
    </row>
    <row r="48" spans="1:4" ht="15.6">
      <c r="A48" s="104" t="s">
        <v>7</v>
      </c>
      <c r="B48" s="103">
        <v>83</v>
      </c>
      <c r="C48" s="103">
        <v>83</v>
      </c>
      <c r="D48" s="137"/>
    </row>
    <row r="49" spans="1:4" ht="15.6">
      <c r="A49" s="104" t="s">
        <v>13</v>
      </c>
      <c r="B49" s="103">
        <v>39</v>
      </c>
      <c r="C49" s="103">
        <v>39</v>
      </c>
      <c r="D49" s="137"/>
    </row>
    <row r="50" spans="1:4" ht="15.6">
      <c r="A50" s="104" t="s">
        <v>27</v>
      </c>
      <c r="B50" s="103">
        <v>1678</v>
      </c>
      <c r="C50" s="103">
        <v>1673</v>
      </c>
      <c r="D50" s="137"/>
    </row>
    <row r="51" spans="1:4" ht="15.6">
      <c r="A51" s="104" t="s">
        <v>6</v>
      </c>
      <c r="B51" s="103">
        <v>1067</v>
      </c>
      <c r="C51" s="103">
        <v>1067</v>
      </c>
      <c r="D51" s="137"/>
    </row>
    <row r="52" spans="1:4" ht="15.6">
      <c r="A52" s="104" t="s">
        <v>7</v>
      </c>
      <c r="B52" s="103">
        <v>138</v>
      </c>
      <c r="C52" s="103">
        <v>133</v>
      </c>
      <c r="D52" s="137"/>
    </row>
    <row r="53" spans="1:4" ht="15.6">
      <c r="A53" s="104" t="s">
        <v>28</v>
      </c>
      <c r="B53" s="103">
        <v>193</v>
      </c>
      <c r="C53" s="103">
        <v>193</v>
      </c>
      <c r="D53" s="137"/>
    </row>
    <row r="54" spans="1:4" ht="15.6">
      <c r="A54" s="104" t="s">
        <v>13</v>
      </c>
      <c r="B54" s="103">
        <v>274</v>
      </c>
      <c r="C54" s="103">
        <v>274</v>
      </c>
      <c r="D54" s="137"/>
    </row>
    <row r="55" spans="1:4" ht="15.6">
      <c r="A55" s="104" t="s">
        <v>29</v>
      </c>
      <c r="B55" s="103">
        <v>6</v>
      </c>
      <c r="C55" s="103">
        <v>6</v>
      </c>
      <c r="D55" s="137"/>
    </row>
    <row r="56" spans="1:4" ht="15.6">
      <c r="A56" s="104" t="s">
        <v>30</v>
      </c>
      <c r="B56" s="103">
        <v>3952</v>
      </c>
      <c r="C56" s="103">
        <v>3850</v>
      </c>
      <c r="D56" s="137"/>
    </row>
    <row r="57" spans="1:4" ht="15.6">
      <c r="A57" s="104" t="s">
        <v>6</v>
      </c>
      <c r="B57" s="103">
        <v>3505</v>
      </c>
      <c r="C57" s="103">
        <v>3505</v>
      </c>
      <c r="D57" s="137"/>
    </row>
    <row r="58" spans="1:4" ht="15.6">
      <c r="A58" s="104" t="s">
        <v>7</v>
      </c>
      <c r="B58" s="103">
        <v>77</v>
      </c>
      <c r="C58" s="103">
        <v>77</v>
      </c>
      <c r="D58" s="137"/>
    </row>
    <row r="59" spans="1:4" ht="15.6">
      <c r="A59" s="104" t="s">
        <v>31</v>
      </c>
      <c r="B59" s="103">
        <v>268</v>
      </c>
      <c r="C59" s="103">
        <v>268</v>
      </c>
      <c r="D59" s="137"/>
    </row>
    <row r="60" spans="1:4" ht="15.6">
      <c r="A60" s="104" t="s">
        <v>310</v>
      </c>
      <c r="B60" s="103">
        <v>102</v>
      </c>
      <c r="C60" s="103">
        <v>0</v>
      </c>
      <c r="D60" s="137"/>
    </row>
    <row r="61" spans="1:4" ht="15.6">
      <c r="A61" s="104" t="s">
        <v>32</v>
      </c>
      <c r="B61" s="103">
        <v>113</v>
      </c>
      <c r="C61" s="103">
        <v>113</v>
      </c>
      <c r="D61" s="137"/>
    </row>
    <row r="62" spans="1:4" ht="15.6">
      <c r="A62" s="104" t="s">
        <v>33</v>
      </c>
      <c r="B62" s="103">
        <v>113</v>
      </c>
      <c r="C62" s="103">
        <v>113</v>
      </c>
      <c r="D62" s="137"/>
    </row>
    <row r="63" spans="1:4" ht="15.6">
      <c r="A63" s="104" t="s">
        <v>34</v>
      </c>
      <c r="B63" s="103">
        <v>76</v>
      </c>
      <c r="C63" s="103">
        <v>76</v>
      </c>
      <c r="D63" s="137"/>
    </row>
    <row r="64" spans="1:4" ht="15.6">
      <c r="A64" s="104" t="s">
        <v>6</v>
      </c>
      <c r="B64" s="103">
        <v>76</v>
      </c>
      <c r="C64" s="103">
        <v>76</v>
      </c>
      <c r="D64" s="137"/>
    </row>
    <row r="65" spans="1:4" ht="15.6">
      <c r="A65" s="104" t="s">
        <v>35</v>
      </c>
      <c r="B65" s="103">
        <v>228</v>
      </c>
      <c r="C65" s="103">
        <v>228</v>
      </c>
      <c r="D65" s="137"/>
    </row>
    <row r="66" spans="1:4" ht="15.6">
      <c r="A66" s="104" t="s">
        <v>6</v>
      </c>
      <c r="B66" s="103">
        <v>208</v>
      </c>
      <c r="C66" s="103">
        <v>208</v>
      </c>
      <c r="D66" s="137"/>
    </row>
    <row r="67" spans="1:4" ht="15.6">
      <c r="A67" s="104" t="s">
        <v>7</v>
      </c>
      <c r="B67" s="103">
        <v>20</v>
      </c>
      <c r="C67" s="103">
        <v>20</v>
      </c>
      <c r="D67" s="137"/>
    </row>
    <row r="68" spans="1:4" ht="15.6">
      <c r="A68" s="104" t="s">
        <v>36</v>
      </c>
      <c r="B68" s="103">
        <v>533</v>
      </c>
      <c r="C68" s="103">
        <v>513</v>
      </c>
      <c r="D68" s="137"/>
    </row>
    <row r="69" spans="1:4" ht="15.6">
      <c r="A69" s="104" t="s">
        <v>6</v>
      </c>
      <c r="B69" s="103">
        <v>382</v>
      </c>
      <c r="C69" s="103">
        <v>382</v>
      </c>
      <c r="D69" s="137"/>
    </row>
    <row r="70" spans="1:4" ht="15.6">
      <c r="A70" s="104" t="s">
        <v>7</v>
      </c>
      <c r="B70" s="103">
        <v>129</v>
      </c>
      <c r="C70" s="103">
        <v>109</v>
      </c>
      <c r="D70" s="137"/>
    </row>
    <row r="71" spans="1:4" ht="15.6">
      <c r="A71" s="104" t="s">
        <v>13</v>
      </c>
      <c r="B71" s="103">
        <v>22</v>
      </c>
      <c r="C71" s="103">
        <v>22</v>
      </c>
      <c r="D71" s="137"/>
    </row>
    <row r="72" spans="1:4" ht="15.6">
      <c r="A72" s="104" t="s">
        <v>37</v>
      </c>
      <c r="B72" s="103">
        <v>812</v>
      </c>
      <c r="C72" s="103">
        <v>812</v>
      </c>
      <c r="D72" s="137"/>
    </row>
    <row r="73" spans="1:4" ht="15.6">
      <c r="A73" s="104" t="s">
        <v>6</v>
      </c>
      <c r="B73" s="103">
        <v>452</v>
      </c>
      <c r="C73" s="103">
        <v>452</v>
      </c>
      <c r="D73" s="137"/>
    </row>
    <row r="74" spans="1:4" ht="15.6">
      <c r="A74" s="104" t="s">
        <v>7</v>
      </c>
      <c r="B74" s="103">
        <v>357</v>
      </c>
      <c r="C74" s="103">
        <v>357</v>
      </c>
      <c r="D74" s="137"/>
    </row>
    <row r="75" spans="1:4" ht="15.6">
      <c r="A75" s="105" t="s">
        <v>270</v>
      </c>
      <c r="B75" s="103">
        <v>3</v>
      </c>
      <c r="C75" s="103">
        <v>3</v>
      </c>
      <c r="D75" s="137"/>
    </row>
    <row r="76" spans="1:4" ht="15.6">
      <c r="A76" s="104" t="s">
        <v>38</v>
      </c>
      <c r="B76" s="103">
        <v>658</v>
      </c>
      <c r="C76" s="103">
        <v>643</v>
      </c>
      <c r="D76" s="137"/>
    </row>
    <row r="77" spans="1:4" ht="15.6">
      <c r="A77" s="104" t="s">
        <v>6</v>
      </c>
      <c r="B77" s="103">
        <v>342</v>
      </c>
      <c r="C77" s="103">
        <v>327</v>
      </c>
      <c r="D77" s="137"/>
    </row>
    <row r="78" spans="1:4" ht="15.6">
      <c r="A78" s="104" t="s">
        <v>7</v>
      </c>
      <c r="B78" s="103">
        <v>195</v>
      </c>
      <c r="C78" s="103">
        <v>195</v>
      </c>
      <c r="D78" s="137"/>
    </row>
    <row r="79" spans="1:4" ht="15.6">
      <c r="A79" s="104" t="s">
        <v>13</v>
      </c>
      <c r="B79" s="103">
        <v>121</v>
      </c>
      <c r="C79" s="103">
        <v>121</v>
      </c>
      <c r="D79" s="137"/>
    </row>
    <row r="80" spans="1:4" ht="15.6">
      <c r="A80" s="104" t="s">
        <v>39</v>
      </c>
      <c r="B80" s="103">
        <v>923</v>
      </c>
      <c r="C80" s="103">
        <v>923</v>
      </c>
      <c r="D80" s="137"/>
    </row>
    <row r="81" spans="1:4" ht="15.6">
      <c r="A81" s="104" t="s">
        <v>6</v>
      </c>
      <c r="B81" s="103">
        <v>275</v>
      </c>
      <c r="C81" s="103">
        <v>275</v>
      </c>
      <c r="D81" s="137"/>
    </row>
    <row r="82" spans="1:4" ht="15.6">
      <c r="A82" s="104" t="s">
        <v>7</v>
      </c>
      <c r="B82" s="103">
        <v>409</v>
      </c>
      <c r="C82" s="103">
        <v>409</v>
      </c>
      <c r="D82" s="137"/>
    </row>
    <row r="83" spans="1:4" ht="15.6">
      <c r="A83" s="104" t="s">
        <v>13</v>
      </c>
      <c r="B83" s="103">
        <v>239</v>
      </c>
      <c r="C83" s="103">
        <v>239</v>
      </c>
      <c r="D83" s="137"/>
    </row>
    <row r="84" spans="1:4" ht="15.6">
      <c r="A84" s="104" t="s">
        <v>40</v>
      </c>
      <c r="B84" s="103">
        <v>367</v>
      </c>
      <c r="C84" s="103">
        <v>366</v>
      </c>
      <c r="D84" s="137"/>
    </row>
    <row r="85" spans="1:4" ht="15.6">
      <c r="A85" s="104" t="s">
        <v>6</v>
      </c>
      <c r="B85" s="103">
        <v>260</v>
      </c>
      <c r="C85" s="103">
        <v>260</v>
      </c>
      <c r="D85" s="137"/>
    </row>
    <row r="86" spans="1:4" ht="15.6">
      <c r="A86" s="104" t="s">
        <v>7</v>
      </c>
      <c r="B86" s="103">
        <v>107</v>
      </c>
      <c r="C86" s="103">
        <v>106</v>
      </c>
      <c r="D86" s="137"/>
    </row>
    <row r="87" spans="1:4" ht="15.6">
      <c r="A87" s="104" t="s">
        <v>41</v>
      </c>
      <c r="B87" s="103">
        <v>422</v>
      </c>
      <c r="C87" s="103">
        <v>422</v>
      </c>
      <c r="D87" s="137"/>
    </row>
    <row r="88" spans="1:4" ht="15.6">
      <c r="A88" s="104" t="s">
        <v>6</v>
      </c>
      <c r="B88" s="103">
        <v>350</v>
      </c>
      <c r="C88" s="103">
        <v>350</v>
      </c>
      <c r="D88" s="137"/>
    </row>
    <row r="89" spans="1:4" ht="15.6">
      <c r="A89" s="104" t="s">
        <v>7</v>
      </c>
      <c r="B89" s="103">
        <v>63</v>
      </c>
      <c r="C89" s="103">
        <v>63</v>
      </c>
      <c r="D89" s="137"/>
    </row>
    <row r="90" spans="1:4" ht="15.6">
      <c r="A90" s="104" t="s">
        <v>13</v>
      </c>
      <c r="B90" s="103">
        <v>9</v>
      </c>
      <c r="C90" s="103">
        <v>9</v>
      </c>
      <c r="D90" s="137"/>
    </row>
    <row r="91" spans="1:4" ht="15.6">
      <c r="A91" s="104" t="s">
        <v>42</v>
      </c>
      <c r="B91" s="103">
        <v>382</v>
      </c>
      <c r="C91" s="103">
        <v>382</v>
      </c>
      <c r="D91" s="137"/>
    </row>
    <row r="92" spans="1:4" ht="15.6">
      <c r="A92" s="104" t="s">
        <v>43</v>
      </c>
      <c r="B92" s="103">
        <v>382</v>
      </c>
      <c r="C92" s="103">
        <v>382</v>
      </c>
      <c r="D92" s="137"/>
    </row>
    <row r="93" spans="1:4" ht="15.6">
      <c r="A93" s="104" t="s">
        <v>398</v>
      </c>
      <c r="B93" s="103">
        <f>B94+B109+B114+B121+B129</f>
        <v>38796</v>
      </c>
      <c r="C93" s="103">
        <f>C94+C109+C114+C121+C129</f>
        <v>37828</v>
      </c>
      <c r="D93" s="137"/>
    </row>
    <row r="94" spans="1:4" ht="15.6">
      <c r="A94" s="104" t="s">
        <v>44</v>
      </c>
      <c r="B94" s="103">
        <v>28488</v>
      </c>
      <c r="C94" s="103">
        <v>28473</v>
      </c>
      <c r="D94" s="137"/>
    </row>
    <row r="95" spans="1:4" ht="15.6">
      <c r="A95" s="104" t="s">
        <v>271</v>
      </c>
      <c r="B95" s="103">
        <v>18333</v>
      </c>
      <c r="C95" s="103">
        <v>18333</v>
      </c>
      <c r="D95" s="137"/>
    </row>
    <row r="96" spans="1:4" ht="15.6">
      <c r="A96" s="104" t="s">
        <v>272</v>
      </c>
      <c r="B96" s="103">
        <v>3325</v>
      </c>
      <c r="C96" s="103">
        <v>3325</v>
      </c>
      <c r="D96" s="137"/>
    </row>
    <row r="97" spans="1:4" ht="15.6">
      <c r="A97" s="104" t="s">
        <v>273</v>
      </c>
      <c r="B97" s="103">
        <v>2342</v>
      </c>
      <c r="C97" s="103">
        <v>2342</v>
      </c>
      <c r="D97" s="137"/>
    </row>
    <row r="98" spans="1:4" ht="15.6">
      <c r="A98" s="104" t="s">
        <v>274</v>
      </c>
      <c r="B98" s="103">
        <v>399</v>
      </c>
      <c r="C98" s="103">
        <v>399</v>
      </c>
      <c r="D98" s="137"/>
    </row>
    <row r="99" spans="1:4" ht="15.6">
      <c r="A99" s="104" t="s">
        <v>275</v>
      </c>
      <c r="B99" s="103">
        <v>24</v>
      </c>
      <c r="C99" s="103">
        <v>24</v>
      </c>
      <c r="D99" s="137"/>
    </row>
    <row r="100" spans="1:4" ht="15.6">
      <c r="A100" s="104" t="s">
        <v>276</v>
      </c>
      <c r="B100" s="103">
        <v>2</v>
      </c>
      <c r="C100" s="103">
        <v>2</v>
      </c>
      <c r="D100" s="137"/>
    </row>
    <row r="101" spans="1:4" ht="15.6">
      <c r="A101" s="104" t="s">
        <v>277</v>
      </c>
      <c r="B101" s="103">
        <v>108</v>
      </c>
      <c r="C101" s="103">
        <v>93</v>
      </c>
      <c r="D101" s="137"/>
    </row>
    <row r="102" spans="1:4" ht="15.6">
      <c r="A102" s="104" t="s">
        <v>278</v>
      </c>
      <c r="B102" s="103">
        <v>124</v>
      </c>
      <c r="C102" s="103">
        <v>124</v>
      </c>
      <c r="D102" s="137"/>
    </row>
    <row r="103" spans="1:4" ht="15.6">
      <c r="A103" s="104" t="s">
        <v>279</v>
      </c>
      <c r="B103" s="103">
        <v>214</v>
      </c>
      <c r="C103" s="103">
        <v>214</v>
      </c>
      <c r="D103" s="137"/>
    </row>
    <row r="104" spans="1:4" ht="15.6">
      <c r="A104" s="104" t="s">
        <v>280</v>
      </c>
      <c r="B104" s="103">
        <v>121</v>
      </c>
      <c r="C104" s="103">
        <v>121</v>
      </c>
      <c r="D104" s="137"/>
    </row>
    <row r="105" spans="1:4" ht="15.6">
      <c r="A105" s="104" t="s">
        <v>281</v>
      </c>
      <c r="B105" s="103">
        <v>6</v>
      </c>
      <c r="C105" s="103">
        <v>6</v>
      </c>
      <c r="D105" s="137"/>
    </row>
    <row r="106" spans="1:4" ht="15.6">
      <c r="A106" s="104" t="s">
        <v>282</v>
      </c>
      <c r="B106" s="103">
        <v>586</v>
      </c>
      <c r="C106" s="103">
        <v>586</v>
      </c>
      <c r="D106" s="137"/>
    </row>
    <row r="107" spans="1:4" ht="15.6">
      <c r="A107" s="104" t="s">
        <v>283</v>
      </c>
      <c r="B107" s="103">
        <v>1117</v>
      </c>
      <c r="C107" s="103">
        <v>1117</v>
      </c>
      <c r="D107" s="137"/>
    </row>
    <row r="108" spans="1:4" ht="15.6">
      <c r="A108" s="104" t="s">
        <v>284</v>
      </c>
      <c r="B108" s="103">
        <v>1787</v>
      </c>
      <c r="C108" s="103">
        <v>1787</v>
      </c>
      <c r="D108" s="137"/>
    </row>
    <row r="109" spans="1:4" ht="15.6">
      <c r="A109" s="104" t="s">
        <v>45</v>
      </c>
      <c r="B109" s="103">
        <v>2243</v>
      </c>
      <c r="C109" s="103">
        <v>2217</v>
      </c>
      <c r="D109" s="137"/>
    </row>
    <row r="110" spans="1:4" ht="15.6">
      <c r="A110" s="104" t="s">
        <v>6</v>
      </c>
      <c r="B110" s="103">
        <v>1932</v>
      </c>
      <c r="C110" s="103">
        <v>1932</v>
      </c>
      <c r="D110" s="137"/>
    </row>
    <row r="111" spans="1:4" ht="15.6">
      <c r="A111" s="104" t="s">
        <v>7</v>
      </c>
      <c r="B111" s="103">
        <v>229</v>
      </c>
      <c r="C111" s="103">
        <v>203</v>
      </c>
      <c r="D111" s="137"/>
    </row>
    <row r="112" spans="1:4" ht="15.6">
      <c r="A112" s="104" t="s">
        <v>13</v>
      </c>
      <c r="B112" s="103">
        <v>77</v>
      </c>
      <c r="C112" s="103">
        <v>77</v>
      </c>
      <c r="D112" s="137"/>
    </row>
    <row r="113" spans="1:4" ht="15.6">
      <c r="A113" s="105" t="s">
        <v>285</v>
      </c>
      <c r="B113" s="103">
        <v>5</v>
      </c>
      <c r="C113" s="103">
        <v>5</v>
      </c>
      <c r="D113" s="137"/>
    </row>
    <row r="114" spans="1:4" ht="15.6">
      <c r="A114" s="104" t="s">
        <v>46</v>
      </c>
      <c r="B114" s="103">
        <v>4599</v>
      </c>
      <c r="C114" s="103">
        <v>3700</v>
      </c>
      <c r="D114" s="137"/>
    </row>
    <row r="115" spans="1:4" ht="15.6">
      <c r="A115" s="104" t="s">
        <v>6</v>
      </c>
      <c r="B115" s="103">
        <v>2673</v>
      </c>
      <c r="C115" s="103">
        <v>2673</v>
      </c>
      <c r="D115" s="137"/>
    </row>
    <row r="116" spans="1:4" ht="15.6">
      <c r="A116" s="104" t="s">
        <v>7</v>
      </c>
      <c r="B116" s="103">
        <v>532</v>
      </c>
      <c r="C116" s="103">
        <v>481</v>
      </c>
      <c r="D116" s="137"/>
    </row>
    <row r="117" spans="1:4" ht="15.6">
      <c r="A117" s="104" t="s">
        <v>47</v>
      </c>
      <c r="B117" s="103">
        <v>301</v>
      </c>
      <c r="C117" s="103">
        <v>5</v>
      </c>
      <c r="D117" s="137"/>
    </row>
    <row r="118" spans="1:4" ht="15.6">
      <c r="A118" s="104" t="s">
        <v>48</v>
      </c>
      <c r="B118" s="103">
        <v>634</v>
      </c>
      <c r="C118" s="103">
        <v>82</v>
      </c>
      <c r="D118" s="137"/>
    </row>
    <row r="119" spans="1:4" ht="15.6">
      <c r="A119" s="104" t="s">
        <v>13</v>
      </c>
      <c r="B119" s="103">
        <v>341</v>
      </c>
      <c r="C119" s="103">
        <v>341</v>
      </c>
      <c r="D119" s="137"/>
    </row>
    <row r="120" spans="1:4" ht="15.6">
      <c r="A120" s="104" t="s">
        <v>286</v>
      </c>
      <c r="B120" s="103">
        <v>118</v>
      </c>
      <c r="C120" s="103">
        <v>118</v>
      </c>
      <c r="D120" s="137"/>
    </row>
    <row r="121" spans="1:4" ht="15.6">
      <c r="A121" s="104" t="s">
        <v>49</v>
      </c>
      <c r="B121" s="103">
        <v>1252</v>
      </c>
      <c r="C121" s="103">
        <v>1252</v>
      </c>
      <c r="D121" s="137"/>
    </row>
    <row r="122" spans="1:4" ht="15.6">
      <c r="A122" s="104" t="s">
        <v>6</v>
      </c>
      <c r="B122" s="103">
        <v>799</v>
      </c>
      <c r="C122" s="103">
        <v>799</v>
      </c>
      <c r="D122" s="137"/>
    </row>
    <row r="123" spans="1:4" ht="15.6">
      <c r="A123" s="104" t="s">
        <v>7</v>
      </c>
      <c r="B123" s="103">
        <v>1</v>
      </c>
      <c r="C123" s="103">
        <v>1</v>
      </c>
      <c r="D123" s="137"/>
    </row>
    <row r="124" spans="1:4" ht="15.6">
      <c r="A124" s="104" t="s">
        <v>50</v>
      </c>
      <c r="B124" s="103">
        <v>288</v>
      </c>
      <c r="C124" s="103">
        <v>288</v>
      </c>
      <c r="D124" s="137"/>
    </row>
    <row r="125" spans="1:4" ht="15.6">
      <c r="A125" s="104" t="s">
        <v>51</v>
      </c>
      <c r="B125" s="103">
        <v>75</v>
      </c>
      <c r="C125" s="103">
        <v>75</v>
      </c>
      <c r="D125" s="137"/>
    </row>
    <row r="126" spans="1:4" ht="15.6">
      <c r="A126" s="104" t="s">
        <v>52</v>
      </c>
      <c r="B126" s="103">
        <v>32</v>
      </c>
      <c r="C126" s="103">
        <v>32</v>
      </c>
      <c r="D126" s="137"/>
    </row>
    <row r="127" spans="1:4" ht="15.6">
      <c r="A127" s="104" t="s">
        <v>53</v>
      </c>
      <c r="B127" s="103">
        <v>53</v>
      </c>
      <c r="C127" s="103">
        <v>53</v>
      </c>
      <c r="D127" s="137"/>
    </row>
    <row r="128" spans="1:4" ht="15.6">
      <c r="A128" s="104" t="s">
        <v>287</v>
      </c>
      <c r="B128" s="103">
        <v>4</v>
      </c>
      <c r="C128" s="103">
        <v>4</v>
      </c>
      <c r="D128" s="137"/>
    </row>
    <row r="129" spans="1:4" ht="15.6">
      <c r="A129" s="104" t="s">
        <v>54</v>
      </c>
      <c r="B129" s="103">
        <v>2214</v>
      </c>
      <c r="C129" s="103">
        <v>2186</v>
      </c>
      <c r="D129" s="137"/>
    </row>
    <row r="130" spans="1:4" ht="15.6">
      <c r="A130" s="104" t="s">
        <v>55</v>
      </c>
      <c r="B130" s="103">
        <v>2214</v>
      </c>
      <c r="C130" s="103">
        <v>2186</v>
      </c>
      <c r="D130" s="137"/>
    </row>
    <row r="131" spans="1:4" ht="15.6">
      <c r="A131" s="104" t="s">
        <v>399</v>
      </c>
      <c r="B131" s="103">
        <f>B132+B136+B141+B143+B146+B150</f>
        <v>65830</v>
      </c>
      <c r="C131" s="103">
        <f>C132+C136+C141+C143+C146+C150</f>
        <v>64238</v>
      </c>
      <c r="D131" s="137"/>
    </row>
    <row r="132" spans="1:4" ht="15.6">
      <c r="A132" s="104" t="s">
        <v>56</v>
      </c>
      <c r="B132" s="103">
        <v>672</v>
      </c>
      <c r="C132" s="103">
        <v>521</v>
      </c>
      <c r="D132" s="137"/>
    </row>
    <row r="133" spans="1:4" ht="15.6">
      <c r="A133" s="104" t="s">
        <v>6</v>
      </c>
      <c r="B133" s="103">
        <v>378</v>
      </c>
      <c r="C133" s="103">
        <v>378</v>
      </c>
      <c r="D133" s="137"/>
    </row>
    <row r="134" spans="1:4" ht="15.6">
      <c r="A134" s="104" t="s">
        <v>7</v>
      </c>
      <c r="B134" s="103">
        <v>143</v>
      </c>
      <c r="C134" s="103">
        <v>143</v>
      </c>
      <c r="D134" s="137"/>
    </row>
    <row r="135" spans="1:4" ht="15.6">
      <c r="A135" s="104" t="s">
        <v>288</v>
      </c>
      <c r="B135" s="103">
        <v>151</v>
      </c>
      <c r="C135" s="103">
        <v>0</v>
      </c>
      <c r="D135" s="137"/>
    </row>
    <row r="136" spans="1:4" ht="15.6">
      <c r="A136" s="104" t="s">
        <v>57</v>
      </c>
      <c r="B136" s="103">
        <v>53318</v>
      </c>
      <c r="C136" s="103">
        <v>52614</v>
      </c>
      <c r="D136" s="137"/>
    </row>
    <row r="137" spans="1:4" ht="15.6">
      <c r="A137" s="104" t="s">
        <v>58</v>
      </c>
      <c r="B137" s="103">
        <v>6971</v>
      </c>
      <c r="C137" s="103">
        <v>6953</v>
      </c>
      <c r="D137" s="137"/>
    </row>
    <row r="138" spans="1:4" ht="15.6">
      <c r="A138" s="104" t="s">
        <v>59</v>
      </c>
      <c r="B138" s="103">
        <v>21257</v>
      </c>
      <c r="C138" s="103">
        <v>21257</v>
      </c>
      <c r="D138" s="137"/>
    </row>
    <row r="139" spans="1:4" ht="15.6">
      <c r="A139" s="104" t="s">
        <v>60</v>
      </c>
      <c r="B139" s="103">
        <v>15026</v>
      </c>
      <c r="C139" s="103">
        <v>15026</v>
      </c>
      <c r="D139" s="137"/>
    </row>
    <row r="140" spans="1:4" ht="15.6">
      <c r="A140" s="104" t="s">
        <v>61</v>
      </c>
      <c r="B140" s="103">
        <v>10064</v>
      </c>
      <c r="C140" s="103">
        <v>9378</v>
      </c>
      <c r="D140" s="137"/>
    </row>
    <row r="141" spans="1:4" ht="15.6">
      <c r="A141" s="104" t="s">
        <v>62</v>
      </c>
      <c r="B141" s="103">
        <v>482</v>
      </c>
      <c r="C141" s="103">
        <v>482</v>
      </c>
      <c r="D141" s="137"/>
    </row>
    <row r="142" spans="1:4" ht="15.6">
      <c r="A142" s="104" t="s">
        <v>63</v>
      </c>
      <c r="B142" s="103">
        <v>482</v>
      </c>
      <c r="C142" s="103">
        <v>482</v>
      </c>
      <c r="D142" s="137"/>
    </row>
    <row r="143" spans="1:4" ht="15.6">
      <c r="A143" s="104" t="s">
        <v>64</v>
      </c>
      <c r="B143" s="103">
        <v>590</v>
      </c>
      <c r="C143" s="103">
        <v>590</v>
      </c>
      <c r="D143" s="137"/>
    </row>
    <row r="144" spans="1:4" ht="15.6">
      <c r="A144" s="104" t="s">
        <v>65</v>
      </c>
      <c r="B144" s="103">
        <v>580</v>
      </c>
      <c r="C144" s="103">
        <v>580</v>
      </c>
      <c r="D144" s="137"/>
    </row>
    <row r="145" spans="1:4" ht="15.6">
      <c r="A145" s="104" t="s">
        <v>289</v>
      </c>
      <c r="B145" s="103">
        <v>10</v>
      </c>
      <c r="C145" s="103">
        <v>10</v>
      </c>
      <c r="D145" s="137"/>
    </row>
    <row r="146" spans="1:4" ht="15.6">
      <c r="A146" s="104" t="s">
        <v>66</v>
      </c>
      <c r="B146" s="103">
        <v>10705</v>
      </c>
      <c r="C146" s="103">
        <v>10001</v>
      </c>
      <c r="D146" s="137"/>
    </row>
    <row r="147" spans="1:4" ht="15.6">
      <c r="A147" s="104" t="s">
        <v>67</v>
      </c>
      <c r="B147" s="103">
        <v>4439</v>
      </c>
      <c r="C147" s="103">
        <v>4439</v>
      </c>
      <c r="D147" s="137"/>
    </row>
    <row r="148" spans="1:4" ht="15.6">
      <c r="A148" s="104" t="s">
        <v>68</v>
      </c>
      <c r="B148" s="103">
        <v>746</v>
      </c>
      <c r="C148" s="103">
        <v>746</v>
      </c>
      <c r="D148" s="137"/>
    </row>
    <row r="149" spans="1:4" ht="15.6">
      <c r="A149" s="104" t="s">
        <v>69</v>
      </c>
      <c r="B149" s="103">
        <v>5520</v>
      </c>
      <c r="C149" s="103">
        <v>4816</v>
      </c>
      <c r="D149" s="137"/>
    </row>
    <row r="150" spans="1:4" ht="15.6">
      <c r="A150" s="104" t="s">
        <v>208</v>
      </c>
      <c r="B150" s="103">
        <v>63</v>
      </c>
      <c r="C150" s="103">
        <v>30</v>
      </c>
      <c r="D150" s="137"/>
    </row>
    <row r="151" spans="1:4" ht="15.6">
      <c r="A151" s="104" t="s">
        <v>209</v>
      </c>
      <c r="B151" s="103">
        <v>63</v>
      </c>
      <c r="C151" s="103">
        <v>30</v>
      </c>
      <c r="D151" s="137"/>
    </row>
    <row r="152" spans="1:4" ht="15.6">
      <c r="A152" s="104" t="s">
        <v>400</v>
      </c>
      <c r="B152" s="103">
        <v>11596</v>
      </c>
      <c r="C152" s="103">
        <v>10265</v>
      </c>
      <c r="D152" s="137"/>
    </row>
    <row r="153" spans="1:4" ht="15.6">
      <c r="A153" s="104" t="s">
        <v>70</v>
      </c>
      <c r="B153" s="103">
        <v>351</v>
      </c>
      <c r="C153" s="103">
        <v>351</v>
      </c>
      <c r="D153" s="137"/>
    </row>
    <row r="154" spans="1:4" ht="15.6">
      <c r="A154" s="104" t="s">
        <v>6</v>
      </c>
      <c r="B154" s="103">
        <v>298</v>
      </c>
      <c r="C154" s="103">
        <v>298</v>
      </c>
      <c r="D154" s="137"/>
    </row>
    <row r="155" spans="1:4" ht="15.6">
      <c r="A155" s="104" t="s">
        <v>7</v>
      </c>
      <c r="B155" s="103">
        <v>53</v>
      </c>
      <c r="C155" s="103">
        <v>53</v>
      </c>
      <c r="D155" s="137"/>
    </row>
    <row r="156" spans="1:4" ht="15.6">
      <c r="A156" s="104" t="s">
        <v>71</v>
      </c>
      <c r="B156" s="103">
        <v>10768</v>
      </c>
      <c r="C156" s="103">
        <v>9462</v>
      </c>
      <c r="D156" s="137"/>
    </row>
    <row r="157" spans="1:4" ht="15.6">
      <c r="A157" s="104" t="s">
        <v>210</v>
      </c>
      <c r="B157" s="103">
        <v>1183</v>
      </c>
      <c r="C157" s="103">
        <v>0</v>
      </c>
      <c r="D157" s="137"/>
    </row>
    <row r="158" spans="1:4" ht="15.6">
      <c r="A158" s="104" t="s">
        <v>211</v>
      </c>
      <c r="B158" s="103">
        <v>7344</v>
      </c>
      <c r="C158" s="103">
        <v>7341</v>
      </c>
      <c r="D158" s="137"/>
    </row>
    <row r="159" spans="1:4" ht="15.6">
      <c r="A159" s="104" t="s">
        <v>290</v>
      </c>
      <c r="B159" s="103">
        <v>2121</v>
      </c>
      <c r="C159" s="103">
        <v>2121</v>
      </c>
      <c r="D159" s="137"/>
    </row>
    <row r="160" spans="1:4" ht="15.6">
      <c r="A160" s="104" t="s">
        <v>212</v>
      </c>
      <c r="B160" s="103">
        <v>120</v>
      </c>
      <c r="C160" s="103">
        <v>0</v>
      </c>
      <c r="D160" s="137"/>
    </row>
    <row r="161" spans="1:4" ht="15.6">
      <c r="A161" s="104" t="s">
        <v>213</v>
      </c>
      <c r="B161" s="103">
        <v>188</v>
      </c>
      <c r="C161" s="103">
        <v>168</v>
      </c>
      <c r="D161" s="137"/>
    </row>
    <row r="162" spans="1:4" ht="15.6">
      <c r="A162" s="104" t="s">
        <v>214</v>
      </c>
      <c r="B162" s="103">
        <v>137</v>
      </c>
      <c r="C162" s="103">
        <v>137</v>
      </c>
      <c r="D162" s="137"/>
    </row>
    <row r="163" spans="1:4" ht="15.6">
      <c r="A163" s="104" t="s">
        <v>291</v>
      </c>
      <c r="B163" s="103">
        <v>2</v>
      </c>
      <c r="C163" s="103">
        <v>2</v>
      </c>
      <c r="D163" s="137"/>
    </row>
    <row r="164" spans="1:4" ht="15.6">
      <c r="A164" s="104" t="s">
        <v>215</v>
      </c>
      <c r="B164" s="103">
        <v>29</v>
      </c>
      <c r="C164" s="103">
        <v>29</v>
      </c>
      <c r="D164" s="137"/>
    </row>
    <row r="165" spans="1:4" ht="15.6">
      <c r="A165" s="104" t="s">
        <v>216</v>
      </c>
      <c r="B165" s="103">
        <v>20</v>
      </c>
      <c r="C165" s="103">
        <v>0</v>
      </c>
      <c r="D165" s="137"/>
    </row>
    <row r="166" spans="1:4" ht="15.6">
      <c r="A166" s="104" t="s">
        <v>217</v>
      </c>
      <c r="B166" s="103">
        <v>289</v>
      </c>
      <c r="C166" s="103">
        <v>284</v>
      </c>
      <c r="D166" s="137"/>
    </row>
    <row r="167" spans="1:4" ht="15.6">
      <c r="A167" s="104" t="s">
        <v>292</v>
      </c>
      <c r="B167" s="103">
        <v>5</v>
      </c>
      <c r="C167" s="103">
        <v>0</v>
      </c>
      <c r="D167" s="137"/>
    </row>
    <row r="168" spans="1:4" ht="15.6">
      <c r="A168" s="104" t="s">
        <v>218</v>
      </c>
      <c r="B168" s="103">
        <v>284</v>
      </c>
      <c r="C168" s="103">
        <v>284</v>
      </c>
      <c r="D168" s="137"/>
    </row>
    <row r="169" spans="1:4" ht="15.6">
      <c r="A169" s="104" t="s">
        <v>401</v>
      </c>
      <c r="B169" s="103">
        <f>B170+B178+B180+B182+B184</f>
        <v>7418</v>
      </c>
      <c r="C169" s="138">
        <f>C170+C178+C180+C182+C184</f>
        <v>6397</v>
      </c>
      <c r="D169" s="137"/>
    </row>
    <row r="170" spans="1:4" ht="15.6">
      <c r="A170" s="104" t="s">
        <v>72</v>
      </c>
      <c r="B170" s="103">
        <v>6136</v>
      </c>
      <c r="C170" s="103">
        <v>6123</v>
      </c>
      <c r="D170" s="137"/>
    </row>
    <row r="171" spans="1:4" ht="15.6">
      <c r="A171" s="104" t="s">
        <v>6</v>
      </c>
      <c r="B171" s="103">
        <v>244</v>
      </c>
      <c r="C171" s="103">
        <v>244</v>
      </c>
      <c r="D171" s="137"/>
    </row>
    <row r="172" spans="1:4" ht="15.6">
      <c r="A172" s="104" t="s">
        <v>7</v>
      </c>
      <c r="B172" s="103">
        <v>58</v>
      </c>
      <c r="C172" s="103">
        <v>58</v>
      </c>
      <c r="D172" s="137"/>
    </row>
    <row r="173" spans="1:4" ht="15.6">
      <c r="A173" s="104" t="s">
        <v>73</v>
      </c>
      <c r="B173" s="103">
        <v>101</v>
      </c>
      <c r="C173" s="103">
        <v>101</v>
      </c>
      <c r="D173" s="137"/>
    </row>
    <row r="174" spans="1:4" ht="15.6">
      <c r="A174" s="104" t="s">
        <v>74</v>
      </c>
      <c r="B174" s="103">
        <v>2315</v>
      </c>
      <c r="C174" s="103">
        <v>2310</v>
      </c>
      <c r="D174" s="137"/>
    </row>
    <row r="175" spans="1:4" ht="15.6">
      <c r="A175" s="104" t="s">
        <v>219</v>
      </c>
      <c r="B175" s="103">
        <v>8</v>
      </c>
      <c r="C175" s="103">
        <v>0</v>
      </c>
      <c r="D175" s="137"/>
    </row>
    <row r="176" spans="1:4" ht="15.6">
      <c r="A176" s="104" t="s">
        <v>220</v>
      </c>
      <c r="B176" s="103">
        <v>218</v>
      </c>
      <c r="C176" s="103">
        <v>218</v>
      </c>
      <c r="D176" s="137"/>
    </row>
    <row r="177" spans="1:4" ht="15.6">
      <c r="A177" s="104" t="s">
        <v>75</v>
      </c>
      <c r="B177" s="103">
        <v>3192</v>
      </c>
      <c r="C177" s="103">
        <v>3192</v>
      </c>
      <c r="D177" s="137"/>
    </row>
    <row r="178" spans="1:4" ht="15.6">
      <c r="A178" s="104" t="s">
        <v>76</v>
      </c>
      <c r="B178" s="103">
        <v>42</v>
      </c>
      <c r="C178" s="103">
        <v>42</v>
      </c>
      <c r="D178" s="137"/>
    </row>
    <row r="179" spans="1:4" ht="15.6">
      <c r="A179" s="104" t="s">
        <v>77</v>
      </c>
      <c r="B179" s="103">
        <v>42</v>
      </c>
      <c r="C179" s="103">
        <v>42</v>
      </c>
      <c r="D179" s="137"/>
    </row>
    <row r="180" spans="1:4" ht="15.6">
      <c r="A180" s="104" t="s">
        <v>78</v>
      </c>
      <c r="B180" s="103">
        <v>123</v>
      </c>
      <c r="C180" s="103">
        <v>123</v>
      </c>
      <c r="D180" s="137"/>
    </row>
    <row r="181" spans="1:4" ht="15.6">
      <c r="A181" s="104" t="s">
        <v>79</v>
      </c>
      <c r="B181" s="103">
        <v>123</v>
      </c>
      <c r="C181" s="103">
        <v>123</v>
      </c>
      <c r="D181" s="137"/>
    </row>
    <row r="182" spans="1:4" ht="15.6">
      <c r="A182" s="104" t="s">
        <v>293</v>
      </c>
      <c r="B182" s="103">
        <v>109</v>
      </c>
      <c r="C182" s="103">
        <v>109</v>
      </c>
      <c r="D182" s="137"/>
    </row>
    <row r="183" spans="1:4" ht="15.6">
      <c r="A183" s="104" t="s">
        <v>7</v>
      </c>
      <c r="B183" s="103">
        <v>109</v>
      </c>
      <c r="C183" s="103">
        <v>109</v>
      </c>
      <c r="D183" s="137"/>
    </row>
    <row r="184" spans="1:4" ht="15.6">
      <c r="A184" s="104" t="s">
        <v>221</v>
      </c>
      <c r="B184" s="103">
        <v>1008</v>
      </c>
      <c r="C184" s="103">
        <v>0</v>
      </c>
      <c r="D184" s="137"/>
    </row>
    <row r="185" spans="1:4" ht="15.6">
      <c r="A185" s="104" t="s">
        <v>222</v>
      </c>
      <c r="B185" s="103">
        <v>5</v>
      </c>
      <c r="C185" s="103">
        <v>0</v>
      </c>
      <c r="D185" s="137"/>
    </row>
    <row r="186" spans="1:4" ht="15.6">
      <c r="A186" s="104" t="s">
        <v>294</v>
      </c>
      <c r="B186" s="103">
        <v>680</v>
      </c>
      <c r="C186" s="103">
        <v>0</v>
      </c>
      <c r="D186" s="137"/>
    </row>
    <row r="187" spans="1:4" ht="15.6">
      <c r="A187" s="104" t="s">
        <v>223</v>
      </c>
      <c r="B187" s="103">
        <v>323</v>
      </c>
      <c r="C187" s="103">
        <v>0</v>
      </c>
      <c r="D187" s="137"/>
    </row>
    <row r="188" spans="1:4" ht="15.6">
      <c r="A188" s="104" t="s">
        <v>402</v>
      </c>
      <c r="B188" s="103">
        <v>55500</v>
      </c>
      <c r="C188" s="103">
        <v>55024</v>
      </c>
      <c r="D188" s="137"/>
    </row>
    <row r="189" spans="1:4" ht="15.6">
      <c r="A189" s="104" t="s">
        <v>80</v>
      </c>
      <c r="B189" s="103">
        <v>6786</v>
      </c>
      <c r="C189" s="103">
        <v>6736</v>
      </c>
      <c r="D189" s="137"/>
    </row>
    <row r="190" spans="1:4" ht="15.6">
      <c r="A190" s="104" t="s">
        <v>6</v>
      </c>
      <c r="B190" s="103">
        <v>1211</v>
      </c>
      <c r="C190" s="103">
        <v>1211</v>
      </c>
      <c r="D190" s="137"/>
    </row>
    <row r="191" spans="1:4" ht="15.6">
      <c r="A191" s="104" t="s">
        <v>295</v>
      </c>
      <c r="B191" s="103">
        <v>250</v>
      </c>
      <c r="C191" s="103">
        <v>250</v>
      </c>
      <c r="D191" s="137"/>
    </row>
    <row r="192" spans="1:4" ht="15.6">
      <c r="A192" s="104" t="s">
        <v>224</v>
      </c>
      <c r="B192" s="103">
        <v>1</v>
      </c>
      <c r="C192" s="103">
        <v>1</v>
      </c>
      <c r="D192" s="137"/>
    </row>
    <row r="193" spans="1:4" ht="15.6">
      <c r="A193" s="104" t="s">
        <v>81</v>
      </c>
      <c r="B193" s="103">
        <v>54</v>
      </c>
      <c r="C193" s="103">
        <v>4</v>
      </c>
      <c r="D193" s="137"/>
    </row>
    <row r="194" spans="1:4" ht="15.6">
      <c r="A194" s="104" t="s">
        <v>296</v>
      </c>
      <c r="B194" s="103">
        <v>5270</v>
      </c>
      <c r="C194" s="103">
        <v>5270</v>
      </c>
      <c r="D194" s="137"/>
    </row>
    <row r="195" spans="1:4" ht="15.6">
      <c r="A195" s="104" t="s">
        <v>82</v>
      </c>
      <c r="B195" s="103">
        <v>2307</v>
      </c>
      <c r="C195" s="103">
        <v>2275</v>
      </c>
      <c r="D195" s="137"/>
    </row>
    <row r="196" spans="1:4" ht="15.6">
      <c r="A196" s="104" t="s">
        <v>6</v>
      </c>
      <c r="B196" s="103">
        <v>408</v>
      </c>
      <c r="C196" s="103">
        <v>408</v>
      </c>
      <c r="D196" s="137"/>
    </row>
    <row r="197" spans="1:4" ht="15.6">
      <c r="A197" s="104" t="s">
        <v>7</v>
      </c>
      <c r="B197" s="103">
        <v>8</v>
      </c>
      <c r="C197" s="103">
        <v>8</v>
      </c>
      <c r="D197" s="137"/>
    </row>
    <row r="198" spans="1:4" ht="15.6">
      <c r="A198" s="104" t="s">
        <v>83</v>
      </c>
      <c r="B198" s="103">
        <v>244</v>
      </c>
      <c r="C198" s="103">
        <v>244</v>
      </c>
      <c r="D198" s="137"/>
    </row>
    <row r="199" spans="1:4" ht="15.6">
      <c r="A199" s="104" t="s">
        <v>84</v>
      </c>
      <c r="B199" s="103">
        <v>104</v>
      </c>
      <c r="C199" s="103">
        <v>104</v>
      </c>
      <c r="D199" s="137"/>
    </row>
    <row r="200" spans="1:4" ht="15.6">
      <c r="A200" s="104" t="s">
        <v>85</v>
      </c>
      <c r="B200" s="103">
        <v>591</v>
      </c>
      <c r="C200" s="103">
        <v>591</v>
      </c>
      <c r="D200" s="137"/>
    </row>
    <row r="201" spans="1:4" ht="15.6">
      <c r="A201" s="104" t="s">
        <v>86</v>
      </c>
      <c r="B201" s="103">
        <v>51</v>
      </c>
      <c r="C201" s="103">
        <v>23</v>
      </c>
      <c r="D201" s="137"/>
    </row>
    <row r="202" spans="1:4" ht="15.6">
      <c r="A202" s="104" t="s">
        <v>87</v>
      </c>
      <c r="B202" s="103">
        <v>565</v>
      </c>
      <c r="C202" s="103">
        <v>565</v>
      </c>
      <c r="D202" s="137"/>
    </row>
    <row r="203" spans="1:4" ht="15.6">
      <c r="A203" s="104" t="s">
        <v>88</v>
      </c>
      <c r="B203" s="103">
        <v>336</v>
      </c>
      <c r="C203" s="103">
        <v>332</v>
      </c>
      <c r="D203" s="137"/>
    </row>
    <row r="204" spans="1:4" ht="15.6">
      <c r="A204" s="104" t="s">
        <v>89</v>
      </c>
      <c r="B204" s="103">
        <v>30696</v>
      </c>
      <c r="C204" s="103">
        <v>30696</v>
      </c>
      <c r="D204" s="137"/>
    </row>
    <row r="205" spans="1:4" ht="15.6">
      <c r="A205" s="104" t="s">
        <v>90</v>
      </c>
      <c r="B205" s="103">
        <v>6800</v>
      </c>
      <c r="C205" s="103">
        <v>6800</v>
      </c>
      <c r="D205" s="137"/>
    </row>
    <row r="206" spans="1:4" ht="15.6">
      <c r="A206" s="104" t="s">
        <v>91</v>
      </c>
      <c r="B206" s="103">
        <v>17074</v>
      </c>
      <c r="C206" s="103">
        <v>17074</v>
      </c>
      <c r="D206" s="137"/>
    </row>
    <row r="207" spans="1:4" ht="15.6">
      <c r="A207" s="104" t="s">
        <v>92</v>
      </c>
      <c r="B207" s="103">
        <v>30</v>
      </c>
      <c r="C207" s="103">
        <v>30</v>
      </c>
      <c r="D207" s="137"/>
    </row>
    <row r="208" spans="1:4" ht="15.6">
      <c r="A208" s="104" t="s">
        <v>297</v>
      </c>
      <c r="B208" s="103">
        <v>1501</v>
      </c>
      <c r="C208" s="103">
        <v>1501</v>
      </c>
      <c r="D208" s="137"/>
    </row>
    <row r="209" spans="1:4" ht="15.6">
      <c r="A209" s="104" t="s">
        <v>298</v>
      </c>
      <c r="B209" s="103">
        <v>606</v>
      </c>
      <c r="C209" s="103">
        <v>606</v>
      </c>
      <c r="D209" s="137"/>
    </row>
    <row r="210" spans="1:4" ht="15.6">
      <c r="A210" s="104" t="s">
        <v>299</v>
      </c>
      <c r="B210" s="103">
        <v>3179</v>
      </c>
      <c r="C210" s="103">
        <v>3179</v>
      </c>
      <c r="D210" s="137"/>
    </row>
    <row r="211" spans="1:4" ht="15.6">
      <c r="A211" s="104" t="s">
        <v>93</v>
      </c>
      <c r="B211" s="103">
        <v>1506</v>
      </c>
      <c r="C211" s="103">
        <v>1506</v>
      </c>
      <c r="D211" s="137"/>
    </row>
    <row r="212" spans="1:4" ht="15.6">
      <c r="A212" s="104" t="s">
        <v>94</v>
      </c>
      <c r="B212" s="103">
        <v>3400</v>
      </c>
      <c r="C212" s="103">
        <v>3400</v>
      </c>
      <c r="D212" s="137"/>
    </row>
    <row r="213" spans="1:4" ht="15.6">
      <c r="A213" s="104" t="s">
        <v>95</v>
      </c>
      <c r="B213" s="103">
        <v>70</v>
      </c>
      <c r="C213" s="103">
        <v>70</v>
      </c>
      <c r="D213" s="137"/>
    </row>
    <row r="214" spans="1:4" ht="15.6">
      <c r="A214" s="104" t="s">
        <v>96</v>
      </c>
      <c r="B214" s="103">
        <v>485</v>
      </c>
      <c r="C214" s="103">
        <v>485</v>
      </c>
      <c r="D214" s="137"/>
    </row>
    <row r="215" spans="1:4" ht="15.6">
      <c r="A215" s="104" t="s">
        <v>97</v>
      </c>
      <c r="B215" s="103">
        <v>2585</v>
      </c>
      <c r="C215" s="103">
        <v>2585</v>
      </c>
      <c r="D215" s="137"/>
    </row>
    <row r="216" spans="1:4" ht="15.6">
      <c r="A216" s="104" t="s">
        <v>98</v>
      </c>
      <c r="B216" s="103">
        <v>260</v>
      </c>
      <c r="C216" s="103">
        <v>260</v>
      </c>
      <c r="D216" s="137"/>
    </row>
    <row r="217" spans="1:4" ht="15.6">
      <c r="A217" s="104" t="s">
        <v>99</v>
      </c>
      <c r="B217" s="103">
        <v>1179</v>
      </c>
      <c r="C217" s="103">
        <v>1179</v>
      </c>
      <c r="D217" s="137"/>
    </row>
    <row r="218" spans="1:4" ht="15.6">
      <c r="A218" s="104" t="s">
        <v>100</v>
      </c>
      <c r="B218" s="103">
        <v>29</v>
      </c>
      <c r="C218" s="103">
        <v>29</v>
      </c>
      <c r="D218" s="137"/>
    </row>
    <row r="219" spans="1:4" ht="15.6">
      <c r="A219" s="104" t="s">
        <v>101</v>
      </c>
      <c r="B219" s="103">
        <v>506</v>
      </c>
      <c r="C219" s="103">
        <v>506</v>
      </c>
      <c r="D219" s="137"/>
    </row>
    <row r="220" spans="1:4" ht="15.6">
      <c r="A220" s="104" t="s">
        <v>102</v>
      </c>
      <c r="B220" s="103">
        <v>72</v>
      </c>
      <c r="C220" s="103">
        <v>72</v>
      </c>
      <c r="D220" s="137"/>
    </row>
    <row r="221" spans="1:4" ht="15.6">
      <c r="A221" s="104" t="s">
        <v>103</v>
      </c>
      <c r="B221" s="103">
        <v>517</v>
      </c>
      <c r="C221" s="103">
        <v>517</v>
      </c>
      <c r="D221" s="137"/>
    </row>
    <row r="222" spans="1:4" ht="15.6">
      <c r="A222" s="104" t="s">
        <v>104</v>
      </c>
      <c r="B222" s="103">
        <v>55</v>
      </c>
      <c r="C222" s="103">
        <v>55</v>
      </c>
      <c r="D222" s="137"/>
    </row>
    <row r="223" spans="1:4" ht="15.6">
      <c r="A223" s="104" t="s">
        <v>105</v>
      </c>
      <c r="B223" s="103">
        <v>1055</v>
      </c>
      <c r="C223" s="103">
        <v>1049</v>
      </c>
      <c r="D223" s="137"/>
    </row>
    <row r="224" spans="1:4" ht="15.6">
      <c r="A224" s="104" t="s">
        <v>106</v>
      </c>
      <c r="B224" s="103">
        <v>258</v>
      </c>
      <c r="C224" s="103">
        <v>258</v>
      </c>
      <c r="D224" s="137"/>
    </row>
    <row r="225" spans="1:4" ht="15.6">
      <c r="A225" s="104" t="s">
        <v>107</v>
      </c>
      <c r="B225" s="103">
        <v>695</v>
      </c>
      <c r="C225" s="103">
        <v>695</v>
      </c>
      <c r="D225" s="137"/>
    </row>
    <row r="226" spans="1:4" ht="15.6">
      <c r="A226" s="104" t="s">
        <v>108</v>
      </c>
      <c r="B226" s="103">
        <v>102</v>
      </c>
      <c r="C226" s="103">
        <v>96</v>
      </c>
      <c r="D226" s="137"/>
    </row>
    <row r="227" spans="1:4" ht="15.6">
      <c r="A227" s="104" t="s">
        <v>109</v>
      </c>
      <c r="B227" s="103">
        <v>2331</v>
      </c>
      <c r="C227" s="103">
        <v>2329</v>
      </c>
      <c r="D227" s="137"/>
    </row>
    <row r="228" spans="1:4" ht="15.6">
      <c r="A228" s="104" t="s">
        <v>300</v>
      </c>
      <c r="B228" s="103">
        <v>2</v>
      </c>
      <c r="C228" s="103">
        <v>0</v>
      </c>
      <c r="D228" s="137"/>
    </row>
    <row r="229" spans="1:4" ht="15.6">
      <c r="A229" s="104" t="s">
        <v>110</v>
      </c>
      <c r="B229" s="103">
        <v>2266</v>
      </c>
      <c r="C229" s="103">
        <v>2266</v>
      </c>
      <c r="D229" s="137"/>
    </row>
    <row r="230" spans="1:4" ht="15.6">
      <c r="A230" s="104" t="s">
        <v>111</v>
      </c>
      <c r="B230" s="103">
        <v>63</v>
      </c>
      <c r="C230" s="103">
        <v>63</v>
      </c>
      <c r="D230" s="137"/>
    </row>
    <row r="231" spans="1:4" ht="15.6">
      <c r="A231" s="104" t="s">
        <v>112</v>
      </c>
      <c r="B231" s="103">
        <v>4425</v>
      </c>
      <c r="C231" s="103">
        <v>4217</v>
      </c>
      <c r="D231" s="137"/>
    </row>
    <row r="232" spans="1:4" ht="15.6">
      <c r="A232" s="104" t="s">
        <v>6</v>
      </c>
      <c r="B232" s="103">
        <v>206</v>
      </c>
      <c r="C232" s="103">
        <v>206</v>
      </c>
      <c r="D232" s="137"/>
    </row>
    <row r="233" spans="1:4" ht="15.6">
      <c r="A233" s="104" t="s">
        <v>7</v>
      </c>
      <c r="B233" s="103">
        <v>8</v>
      </c>
      <c r="C233" s="103">
        <v>8</v>
      </c>
      <c r="D233" s="137"/>
    </row>
    <row r="234" spans="1:4" ht="15.6">
      <c r="A234" s="104" t="s">
        <v>113</v>
      </c>
      <c r="B234" s="103">
        <v>525</v>
      </c>
      <c r="C234" s="103">
        <v>504</v>
      </c>
      <c r="D234" s="137"/>
    </row>
    <row r="235" spans="1:4" ht="15.6">
      <c r="A235" s="104" t="s">
        <v>114</v>
      </c>
      <c r="B235" s="103">
        <v>388</v>
      </c>
      <c r="C235" s="103">
        <v>386</v>
      </c>
      <c r="D235" s="137"/>
    </row>
    <row r="236" spans="1:4" ht="15.6">
      <c r="A236" s="104" t="s">
        <v>115</v>
      </c>
      <c r="B236" s="103">
        <v>53</v>
      </c>
      <c r="C236" s="103">
        <v>53</v>
      </c>
      <c r="D236" s="137"/>
    </row>
    <row r="237" spans="1:4" ht="15.6">
      <c r="A237" s="104" t="s">
        <v>116</v>
      </c>
      <c r="B237" s="103">
        <v>3245</v>
      </c>
      <c r="C237" s="103">
        <v>3060</v>
      </c>
      <c r="D237" s="137"/>
    </row>
    <row r="238" spans="1:4" ht="15.6">
      <c r="A238" s="104" t="s">
        <v>117</v>
      </c>
      <c r="B238" s="103">
        <v>87</v>
      </c>
      <c r="C238" s="103">
        <v>87</v>
      </c>
      <c r="D238" s="137"/>
    </row>
    <row r="239" spans="1:4" ht="15.6">
      <c r="A239" s="104" t="s">
        <v>6</v>
      </c>
      <c r="B239" s="103">
        <v>66</v>
      </c>
      <c r="C239" s="103">
        <v>66</v>
      </c>
      <c r="D239" s="137"/>
    </row>
    <row r="240" spans="1:4" ht="15.6">
      <c r="A240" s="104" t="s">
        <v>7</v>
      </c>
      <c r="B240" s="103">
        <v>21</v>
      </c>
      <c r="C240" s="103">
        <v>21</v>
      </c>
      <c r="D240" s="137"/>
    </row>
    <row r="241" spans="1:4" ht="15.6">
      <c r="A241" s="104" t="s">
        <v>118</v>
      </c>
      <c r="B241" s="103">
        <v>1701</v>
      </c>
      <c r="C241" s="103">
        <v>1607</v>
      </c>
      <c r="D241" s="137"/>
    </row>
    <row r="242" spans="1:4" ht="15.6">
      <c r="A242" s="104" t="s">
        <v>119</v>
      </c>
      <c r="B242" s="103">
        <v>1701</v>
      </c>
      <c r="C242" s="103">
        <v>1607</v>
      </c>
      <c r="D242" s="137"/>
    </row>
    <row r="243" spans="1:4" ht="15.6">
      <c r="A243" s="104" t="s">
        <v>120</v>
      </c>
      <c r="B243" s="103">
        <v>443</v>
      </c>
      <c r="C243" s="103">
        <v>378</v>
      </c>
      <c r="D243" s="137"/>
    </row>
    <row r="244" spans="1:4" ht="15.6">
      <c r="A244" s="104" t="s">
        <v>121</v>
      </c>
      <c r="B244" s="103">
        <v>440</v>
      </c>
      <c r="C244" s="103">
        <v>375</v>
      </c>
      <c r="D244" s="137"/>
    </row>
    <row r="245" spans="1:4" ht="15.6">
      <c r="A245" s="104" t="s">
        <v>122</v>
      </c>
      <c r="B245" s="103">
        <v>3</v>
      </c>
      <c r="C245" s="103">
        <v>3</v>
      </c>
      <c r="D245" s="137"/>
    </row>
    <row r="246" spans="1:4" ht="15.6">
      <c r="A246" s="104" t="s">
        <v>123</v>
      </c>
      <c r="B246" s="103">
        <v>127</v>
      </c>
      <c r="C246" s="103">
        <v>127</v>
      </c>
      <c r="D246" s="137"/>
    </row>
    <row r="247" spans="1:4" ht="15.6">
      <c r="A247" s="104" t="s">
        <v>124</v>
      </c>
      <c r="B247" s="103">
        <v>127</v>
      </c>
      <c r="C247" s="103">
        <v>127</v>
      </c>
      <c r="D247" s="137"/>
    </row>
    <row r="248" spans="1:4" ht="15.6">
      <c r="A248" s="104" t="s">
        <v>125</v>
      </c>
      <c r="B248" s="103">
        <v>963</v>
      </c>
      <c r="C248" s="103">
        <v>944</v>
      </c>
      <c r="D248" s="137"/>
    </row>
    <row r="249" spans="1:4" ht="15.6">
      <c r="A249" s="104" t="s">
        <v>126</v>
      </c>
      <c r="B249" s="103">
        <v>963</v>
      </c>
      <c r="C249" s="103">
        <v>944</v>
      </c>
      <c r="D249" s="137"/>
    </row>
    <row r="250" spans="1:4" ht="15.6">
      <c r="A250" s="104" t="s">
        <v>403</v>
      </c>
      <c r="B250" s="103">
        <v>21197</v>
      </c>
      <c r="C250" s="103">
        <v>19477</v>
      </c>
      <c r="D250" s="137"/>
    </row>
    <row r="251" spans="1:4" ht="15.6">
      <c r="A251" s="104" t="s">
        <v>127</v>
      </c>
      <c r="B251" s="103">
        <v>2542</v>
      </c>
      <c r="C251" s="103">
        <v>2528</v>
      </c>
      <c r="D251" s="137"/>
    </row>
    <row r="252" spans="1:4" ht="15.6">
      <c r="A252" s="104" t="s">
        <v>6</v>
      </c>
      <c r="B252" s="103">
        <v>766</v>
      </c>
      <c r="C252" s="103">
        <v>752</v>
      </c>
      <c r="D252" s="137"/>
    </row>
    <row r="253" spans="1:4" ht="15.6">
      <c r="A253" s="104" t="s">
        <v>7</v>
      </c>
      <c r="B253" s="103">
        <v>1696</v>
      </c>
      <c r="C253" s="103">
        <v>1682</v>
      </c>
      <c r="D253" s="137"/>
    </row>
    <row r="254" spans="1:4" ht="15.6">
      <c r="A254" s="104" t="s">
        <v>128</v>
      </c>
      <c r="B254" s="103">
        <v>80</v>
      </c>
      <c r="C254" s="103">
        <v>80</v>
      </c>
      <c r="D254" s="137"/>
    </row>
    <row r="255" spans="1:4" ht="15.6">
      <c r="A255" s="104" t="s">
        <v>129</v>
      </c>
      <c r="B255" s="103">
        <v>605</v>
      </c>
      <c r="C255" s="103">
        <v>505</v>
      </c>
      <c r="D255" s="137"/>
    </row>
    <row r="256" spans="1:4" ht="15.6">
      <c r="A256" s="104" t="s">
        <v>130</v>
      </c>
      <c r="B256" s="103">
        <v>505</v>
      </c>
      <c r="C256" s="103">
        <v>505</v>
      </c>
      <c r="D256" s="137"/>
    </row>
    <row r="257" spans="1:4" ht="15.6">
      <c r="A257" s="104" t="s">
        <v>225</v>
      </c>
      <c r="B257" s="103">
        <v>100</v>
      </c>
      <c r="C257" s="103">
        <v>0</v>
      </c>
      <c r="D257" s="137"/>
    </row>
    <row r="258" spans="1:4" ht="15.6">
      <c r="A258" s="104" t="s">
        <v>131</v>
      </c>
      <c r="B258" s="103">
        <v>2441</v>
      </c>
      <c r="C258" s="103">
        <v>2412</v>
      </c>
      <c r="D258" s="137"/>
    </row>
    <row r="259" spans="1:4" ht="15.6">
      <c r="A259" s="104" t="s">
        <v>132</v>
      </c>
      <c r="B259" s="103">
        <v>1058</v>
      </c>
      <c r="C259" s="103">
        <v>1058</v>
      </c>
      <c r="D259" s="137"/>
    </row>
    <row r="260" spans="1:4" ht="15.6">
      <c r="A260" s="104" t="s">
        <v>133</v>
      </c>
      <c r="B260" s="103">
        <v>1383</v>
      </c>
      <c r="C260" s="103">
        <v>1354</v>
      </c>
      <c r="D260" s="137"/>
    </row>
    <row r="261" spans="1:4" ht="15.6">
      <c r="A261" s="104" t="s">
        <v>134</v>
      </c>
      <c r="B261" s="103">
        <v>5071</v>
      </c>
      <c r="C261" s="103">
        <v>4070</v>
      </c>
      <c r="D261" s="137"/>
    </row>
    <row r="262" spans="1:4" ht="15.6">
      <c r="A262" s="104" t="s">
        <v>135</v>
      </c>
      <c r="B262" s="103">
        <v>837</v>
      </c>
      <c r="C262" s="103">
        <v>783</v>
      </c>
      <c r="D262" s="137"/>
    </row>
    <row r="263" spans="1:4" ht="15.6">
      <c r="A263" s="104" t="s">
        <v>136</v>
      </c>
      <c r="B263" s="103">
        <v>456</v>
      </c>
      <c r="C263" s="103">
        <v>438</v>
      </c>
      <c r="D263" s="137"/>
    </row>
    <row r="264" spans="1:4" ht="15.6">
      <c r="A264" s="104" t="s">
        <v>137</v>
      </c>
      <c r="B264" s="103">
        <v>41</v>
      </c>
      <c r="C264" s="103">
        <v>41</v>
      </c>
      <c r="D264" s="137"/>
    </row>
    <row r="265" spans="1:4" ht="15.6">
      <c r="A265" s="104" t="s">
        <v>138</v>
      </c>
      <c r="B265" s="103">
        <v>3619</v>
      </c>
      <c r="C265" s="103">
        <v>2735</v>
      </c>
      <c r="D265" s="137"/>
    </row>
    <row r="266" spans="1:4" ht="15.6">
      <c r="A266" s="104" t="s">
        <v>226</v>
      </c>
      <c r="B266" s="103">
        <v>45</v>
      </c>
      <c r="C266" s="103">
        <v>0</v>
      </c>
      <c r="D266" s="137"/>
    </row>
    <row r="267" spans="1:4" ht="15.6">
      <c r="A267" s="104" t="s">
        <v>139</v>
      </c>
      <c r="B267" s="103">
        <v>73</v>
      </c>
      <c r="C267" s="103">
        <v>73</v>
      </c>
      <c r="D267" s="137"/>
    </row>
    <row r="268" spans="1:4" ht="15.6">
      <c r="A268" s="104" t="s">
        <v>140</v>
      </c>
      <c r="B268" s="103">
        <v>8864</v>
      </c>
      <c r="C268" s="103">
        <v>8839</v>
      </c>
      <c r="D268" s="137"/>
    </row>
    <row r="269" spans="1:4" ht="15.6">
      <c r="A269" s="104" t="s">
        <v>141</v>
      </c>
      <c r="B269" s="103">
        <v>2280</v>
      </c>
      <c r="C269" s="103">
        <v>2280</v>
      </c>
      <c r="D269" s="137"/>
    </row>
    <row r="270" spans="1:4" ht="15.6">
      <c r="A270" s="104" t="s">
        <v>142</v>
      </c>
      <c r="B270" s="103">
        <v>2438</v>
      </c>
      <c r="C270" s="103">
        <v>2438</v>
      </c>
      <c r="D270" s="137"/>
    </row>
    <row r="271" spans="1:4" ht="15.6">
      <c r="A271" s="104" t="s">
        <v>143</v>
      </c>
      <c r="B271" s="103">
        <v>4109</v>
      </c>
      <c r="C271" s="103">
        <v>4109</v>
      </c>
      <c r="D271" s="137"/>
    </row>
    <row r="272" spans="1:4" ht="15.6">
      <c r="A272" s="104" t="s">
        <v>144</v>
      </c>
      <c r="B272" s="103">
        <v>12</v>
      </c>
      <c r="C272" s="103">
        <v>12</v>
      </c>
      <c r="D272" s="137"/>
    </row>
    <row r="273" spans="1:4" ht="15.6">
      <c r="A273" s="104" t="s">
        <v>227</v>
      </c>
      <c r="B273" s="103">
        <v>25</v>
      </c>
      <c r="C273" s="103">
        <v>0</v>
      </c>
      <c r="D273" s="137"/>
    </row>
    <row r="274" spans="1:4" ht="15.6">
      <c r="A274" s="104" t="s">
        <v>301</v>
      </c>
      <c r="B274" s="103">
        <v>90</v>
      </c>
      <c r="C274" s="103">
        <v>0</v>
      </c>
      <c r="D274" s="137"/>
    </row>
    <row r="275" spans="1:4" ht="15.6">
      <c r="A275" s="104" t="s">
        <v>302</v>
      </c>
      <c r="B275" s="103">
        <v>90</v>
      </c>
      <c r="C275" s="103">
        <v>0</v>
      </c>
      <c r="D275" s="137"/>
    </row>
    <row r="276" spans="1:4" ht="15.6">
      <c r="A276" s="104" t="s">
        <v>145</v>
      </c>
      <c r="B276" s="103">
        <v>352</v>
      </c>
      <c r="C276" s="103">
        <v>222</v>
      </c>
      <c r="D276" s="137"/>
    </row>
    <row r="277" spans="1:4" ht="15.6">
      <c r="A277" s="104" t="s">
        <v>146</v>
      </c>
      <c r="B277" s="103">
        <v>352</v>
      </c>
      <c r="C277" s="103">
        <v>222</v>
      </c>
      <c r="D277" s="137"/>
    </row>
    <row r="278" spans="1:4" ht="15.6">
      <c r="A278" s="104" t="s">
        <v>147</v>
      </c>
      <c r="B278" s="103">
        <v>663</v>
      </c>
      <c r="C278" s="103">
        <v>621</v>
      </c>
      <c r="D278" s="137"/>
    </row>
    <row r="279" spans="1:4" ht="15.6">
      <c r="A279" s="104" t="s">
        <v>6</v>
      </c>
      <c r="B279" s="103">
        <v>306</v>
      </c>
      <c r="C279" s="103">
        <v>306</v>
      </c>
      <c r="D279" s="137"/>
    </row>
    <row r="280" spans="1:4" ht="15.6">
      <c r="A280" s="104" t="s">
        <v>303</v>
      </c>
      <c r="B280" s="103">
        <v>2</v>
      </c>
      <c r="C280" s="103">
        <v>2</v>
      </c>
      <c r="D280" s="137"/>
    </row>
    <row r="281" spans="1:4" ht="15.6">
      <c r="A281" s="104" t="s">
        <v>148</v>
      </c>
      <c r="B281" s="103">
        <v>355</v>
      </c>
      <c r="C281" s="103">
        <v>313</v>
      </c>
      <c r="D281" s="137"/>
    </row>
    <row r="282" spans="1:4" ht="15.6">
      <c r="A282" s="104" t="s">
        <v>228</v>
      </c>
      <c r="B282" s="103">
        <v>569</v>
      </c>
      <c r="C282" s="103">
        <v>280</v>
      </c>
      <c r="D282" s="137"/>
    </row>
    <row r="283" spans="1:4" ht="15.6">
      <c r="A283" s="104" t="s">
        <v>229</v>
      </c>
      <c r="B283" s="103">
        <v>569</v>
      </c>
      <c r="C283" s="103">
        <v>280</v>
      </c>
      <c r="D283" s="137"/>
    </row>
    <row r="284" spans="1:4" ht="15.6">
      <c r="A284" s="104" t="s">
        <v>404</v>
      </c>
      <c r="B284" s="103">
        <v>61782</v>
      </c>
      <c r="C284" s="103">
        <v>57295</v>
      </c>
      <c r="D284" s="137"/>
    </row>
    <row r="285" spans="1:4" ht="15.6">
      <c r="A285" s="104" t="s">
        <v>149</v>
      </c>
      <c r="B285" s="103">
        <v>30418</v>
      </c>
      <c r="C285" s="103">
        <v>28543</v>
      </c>
      <c r="D285" s="137"/>
    </row>
    <row r="286" spans="1:4" ht="15.6">
      <c r="A286" s="104" t="s">
        <v>6</v>
      </c>
      <c r="B286" s="103">
        <v>4627</v>
      </c>
      <c r="C286" s="103">
        <v>4627</v>
      </c>
      <c r="D286" s="137"/>
    </row>
    <row r="287" spans="1:4" ht="15.6">
      <c r="A287" s="104" t="s">
        <v>7</v>
      </c>
      <c r="B287" s="103">
        <v>64</v>
      </c>
      <c r="C287" s="103">
        <v>59</v>
      </c>
      <c r="D287" s="137"/>
    </row>
    <row r="288" spans="1:4" ht="15.6">
      <c r="A288" s="104" t="s">
        <v>150</v>
      </c>
      <c r="B288" s="103">
        <v>1843</v>
      </c>
      <c r="C288" s="103">
        <v>835</v>
      </c>
      <c r="D288" s="137"/>
    </row>
    <row r="289" spans="1:4" ht="15.6">
      <c r="A289" s="104" t="s">
        <v>151</v>
      </c>
      <c r="B289" s="103">
        <v>26</v>
      </c>
      <c r="C289" s="103">
        <v>26</v>
      </c>
      <c r="D289" s="137"/>
    </row>
    <row r="290" spans="1:4" ht="15.6">
      <c r="A290" s="104" t="s">
        <v>152</v>
      </c>
      <c r="B290" s="103">
        <v>23858</v>
      </c>
      <c r="C290" s="103">
        <v>22996</v>
      </c>
      <c r="D290" s="137"/>
    </row>
    <row r="291" spans="1:4" ht="15.6">
      <c r="A291" s="104" t="s">
        <v>153</v>
      </c>
      <c r="B291" s="103">
        <v>10114</v>
      </c>
      <c r="C291" s="103">
        <v>9115</v>
      </c>
      <c r="D291" s="137"/>
    </row>
    <row r="292" spans="1:4" ht="15.6">
      <c r="A292" s="104" t="s">
        <v>304</v>
      </c>
      <c r="B292" s="103">
        <v>375</v>
      </c>
      <c r="C292" s="103">
        <v>375</v>
      </c>
      <c r="D292" s="137"/>
    </row>
    <row r="293" spans="1:4" ht="15.6">
      <c r="A293" s="104" t="s">
        <v>154</v>
      </c>
      <c r="B293" s="103">
        <v>9739</v>
      </c>
      <c r="C293" s="103">
        <v>8740</v>
      </c>
      <c r="D293" s="137"/>
    </row>
    <row r="294" spans="1:4" ht="15.6">
      <c r="A294" s="104" t="s">
        <v>155</v>
      </c>
      <c r="B294" s="103">
        <v>16542</v>
      </c>
      <c r="C294" s="103">
        <v>15060</v>
      </c>
      <c r="D294" s="137"/>
    </row>
    <row r="295" spans="1:4" ht="15.6">
      <c r="A295" s="104" t="s">
        <v>156</v>
      </c>
      <c r="B295" s="103">
        <v>16542</v>
      </c>
      <c r="C295" s="103">
        <v>15060</v>
      </c>
      <c r="D295" s="137"/>
    </row>
    <row r="296" spans="1:4" ht="15.6">
      <c r="A296" s="104" t="s">
        <v>157</v>
      </c>
      <c r="B296" s="103">
        <v>4708</v>
      </c>
      <c r="C296" s="103">
        <v>4577</v>
      </c>
      <c r="D296" s="137"/>
    </row>
    <row r="297" spans="1:4" ht="15.6">
      <c r="A297" s="104" t="s">
        <v>158</v>
      </c>
      <c r="B297" s="103">
        <v>4708</v>
      </c>
      <c r="C297" s="103">
        <v>4577</v>
      </c>
      <c r="D297" s="137"/>
    </row>
    <row r="298" spans="1:4" ht="15.6">
      <c r="A298" s="104" t="s">
        <v>405</v>
      </c>
      <c r="B298" s="103">
        <v>2192</v>
      </c>
      <c r="C298" s="103">
        <v>1985</v>
      </c>
      <c r="D298" s="137"/>
    </row>
    <row r="299" spans="1:4" ht="15.6">
      <c r="A299" s="104" t="s">
        <v>159</v>
      </c>
      <c r="B299" s="103">
        <v>70</v>
      </c>
      <c r="C299" s="103">
        <v>70</v>
      </c>
      <c r="D299" s="137"/>
    </row>
    <row r="300" spans="1:4" ht="15.6">
      <c r="A300" s="104" t="s">
        <v>13</v>
      </c>
      <c r="B300" s="103">
        <v>37</v>
      </c>
      <c r="C300" s="103">
        <v>37</v>
      </c>
      <c r="D300" s="137"/>
    </row>
    <row r="301" spans="1:4" ht="15.6">
      <c r="A301" s="104" t="s">
        <v>160</v>
      </c>
      <c r="B301" s="103">
        <v>33</v>
      </c>
      <c r="C301" s="103">
        <v>33</v>
      </c>
      <c r="D301" s="137"/>
    </row>
    <row r="302" spans="1:4" ht="15.6">
      <c r="A302" s="104" t="s">
        <v>161</v>
      </c>
      <c r="B302" s="103">
        <v>2122</v>
      </c>
      <c r="C302" s="103">
        <v>1915</v>
      </c>
      <c r="D302" s="137"/>
    </row>
    <row r="303" spans="1:4" ht="15.6">
      <c r="A303" s="104" t="s">
        <v>162</v>
      </c>
      <c r="B303" s="103">
        <v>2122</v>
      </c>
      <c r="C303" s="103">
        <v>1915</v>
      </c>
      <c r="D303" s="137"/>
    </row>
    <row r="304" spans="1:4" ht="15.6">
      <c r="A304" s="104" t="s">
        <v>406</v>
      </c>
      <c r="B304" s="103">
        <v>4970</v>
      </c>
      <c r="C304" s="103">
        <v>1661</v>
      </c>
      <c r="D304" s="137"/>
    </row>
    <row r="305" spans="1:4" ht="15.6">
      <c r="A305" s="104" t="s">
        <v>230</v>
      </c>
      <c r="B305" s="103">
        <v>1330</v>
      </c>
      <c r="C305" s="103">
        <v>0</v>
      </c>
      <c r="D305" s="137"/>
    </row>
    <row r="306" spans="1:4" ht="15.6">
      <c r="A306" s="104" t="s">
        <v>231</v>
      </c>
      <c r="B306" s="103">
        <v>1330</v>
      </c>
      <c r="C306" s="103">
        <v>0</v>
      </c>
      <c r="D306" s="137"/>
    </row>
    <row r="307" spans="1:4" ht="15.6">
      <c r="A307" s="104" t="s">
        <v>163</v>
      </c>
      <c r="B307" s="103">
        <v>518</v>
      </c>
      <c r="C307" s="103">
        <v>518</v>
      </c>
      <c r="D307" s="137"/>
    </row>
    <row r="308" spans="1:4" ht="15.6">
      <c r="A308" s="104" t="s">
        <v>6</v>
      </c>
      <c r="B308" s="103">
        <v>423</v>
      </c>
      <c r="C308" s="103">
        <v>423</v>
      </c>
      <c r="D308" s="137"/>
    </row>
    <row r="309" spans="1:4" ht="15.6">
      <c r="A309" s="104" t="s">
        <v>7</v>
      </c>
      <c r="B309" s="103">
        <v>95</v>
      </c>
      <c r="C309" s="103">
        <v>95</v>
      </c>
      <c r="D309" s="137"/>
    </row>
    <row r="310" spans="1:4" ht="15.6">
      <c r="A310" s="104" t="s">
        <v>164</v>
      </c>
      <c r="B310" s="103">
        <v>2104</v>
      </c>
      <c r="C310" s="103">
        <v>1143</v>
      </c>
      <c r="D310" s="137"/>
    </row>
    <row r="311" spans="1:4" ht="15.6">
      <c r="A311" s="104" t="s">
        <v>232</v>
      </c>
      <c r="B311" s="103">
        <v>515</v>
      </c>
      <c r="C311" s="103">
        <v>0</v>
      </c>
      <c r="D311" s="137"/>
    </row>
    <row r="312" spans="1:4" ht="15.6">
      <c r="A312" s="104" t="s">
        <v>165</v>
      </c>
      <c r="B312" s="103">
        <v>1589</v>
      </c>
      <c r="C312" s="103">
        <v>1143</v>
      </c>
      <c r="D312" s="137"/>
    </row>
    <row r="313" spans="1:4" ht="15.6">
      <c r="A313" s="104" t="s">
        <v>233</v>
      </c>
      <c r="B313" s="103">
        <v>1018</v>
      </c>
      <c r="C313" s="103">
        <v>0</v>
      </c>
      <c r="D313" s="137"/>
    </row>
    <row r="314" spans="1:4" ht="15.6">
      <c r="A314" s="104" t="s">
        <v>234</v>
      </c>
      <c r="B314" s="103">
        <v>459</v>
      </c>
      <c r="C314" s="103">
        <v>0</v>
      </c>
      <c r="D314" s="137"/>
    </row>
    <row r="315" spans="1:4" ht="15.6">
      <c r="A315" s="104" t="s">
        <v>235</v>
      </c>
      <c r="B315" s="103">
        <v>559</v>
      </c>
      <c r="C315" s="103">
        <v>0</v>
      </c>
      <c r="D315" s="137"/>
    </row>
    <row r="316" spans="1:4" ht="15.6">
      <c r="A316" s="104" t="s">
        <v>407</v>
      </c>
      <c r="B316" s="103">
        <v>12595</v>
      </c>
      <c r="C316" s="103">
        <v>3255</v>
      </c>
      <c r="D316" s="137"/>
    </row>
    <row r="317" spans="1:4" ht="15.6">
      <c r="A317" s="104" t="s">
        <v>236</v>
      </c>
      <c r="B317" s="103">
        <v>260</v>
      </c>
      <c r="C317" s="103">
        <v>0</v>
      </c>
      <c r="D317" s="137"/>
    </row>
    <row r="318" spans="1:4" ht="15.6">
      <c r="A318" s="104" t="s">
        <v>237</v>
      </c>
      <c r="B318" s="103">
        <v>260</v>
      </c>
      <c r="C318" s="103">
        <v>0</v>
      </c>
      <c r="D318" s="137"/>
    </row>
    <row r="319" spans="1:4" ht="15.6">
      <c r="A319" s="104" t="s">
        <v>238</v>
      </c>
      <c r="B319" s="103">
        <v>1240</v>
      </c>
      <c r="C319" s="103">
        <v>0</v>
      </c>
      <c r="D319" s="137"/>
    </row>
    <row r="320" spans="1:4" ht="15.6">
      <c r="A320" s="104" t="s">
        <v>239</v>
      </c>
      <c r="B320" s="103">
        <v>1240</v>
      </c>
      <c r="C320" s="103">
        <v>0</v>
      </c>
      <c r="D320" s="137"/>
    </row>
    <row r="321" spans="1:4" ht="15.6">
      <c r="A321" s="104" t="s">
        <v>166</v>
      </c>
      <c r="B321" s="103">
        <v>11095</v>
      </c>
      <c r="C321" s="103">
        <v>3255</v>
      </c>
      <c r="D321" s="137"/>
    </row>
    <row r="322" spans="1:4" ht="15.6">
      <c r="A322" s="104" t="s">
        <v>167</v>
      </c>
      <c r="B322" s="103">
        <v>11095</v>
      </c>
      <c r="C322" s="103">
        <v>3255</v>
      </c>
      <c r="D322" s="137"/>
    </row>
    <row r="323" spans="1:4" ht="15.6">
      <c r="A323" s="104" t="s">
        <v>408</v>
      </c>
      <c r="B323" s="103">
        <v>25</v>
      </c>
      <c r="C323" s="103">
        <v>0</v>
      </c>
      <c r="D323" s="137"/>
    </row>
    <row r="324" spans="1:4" ht="15.6">
      <c r="A324" s="104" t="s">
        <v>305</v>
      </c>
      <c r="B324" s="103">
        <v>25</v>
      </c>
      <c r="C324" s="103">
        <v>0</v>
      </c>
      <c r="D324" s="137"/>
    </row>
    <row r="325" spans="1:4" ht="15.6">
      <c r="A325" s="104" t="s">
        <v>306</v>
      </c>
      <c r="B325" s="103">
        <v>25</v>
      </c>
      <c r="C325" s="103">
        <v>0</v>
      </c>
      <c r="D325" s="137"/>
    </row>
    <row r="326" spans="1:4" ht="15.6">
      <c r="A326" s="104" t="s">
        <v>409</v>
      </c>
      <c r="B326" s="103">
        <v>653</v>
      </c>
      <c r="C326" s="103">
        <v>653</v>
      </c>
      <c r="D326" s="137"/>
    </row>
    <row r="327" spans="1:4" ht="15.6">
      <c r="A327" s="104" t="s">
        <v>168</v>
      </c>
      <c r="B327" s="103">
        <v>653</v>
      </c>
      <c r="C327" s="103">
        <v>653</v>
      </c>
      <c r="D327" s="137"/>
    </row>
    <row r="328" spans="1:4" ht="15.6">
      <c r="A328" s="104" t="s">
        <v>6</v>
      </c>
      <c r="B328" s="103">
        <v>522</v>
      </c>
      <c r="C328" s="103">
        <v>522</v>
      </c>
      <c r="D328" s="137"/>
    </row>
    <row r="329" spans="1:4" ht="15.6">
      <c r="A329" s="104" t="s">
        <v>7</v>
      </c>
      <c r="B329" s="103">
        <v>131</v>
      </c>
      <c r="C329" s="103">
        <v>131</v>
      </c>
      <c r="D329" s="137"/>
    </row>
    <row r="330" spans="1:4" ht="15.6">
      <c r="A330" s="104" t="s">
        <v>410</v>
      </c>
      <c r="B330" s="103">
        <v>7033</v>
      </c>
      <c r="C330" s="103">
        <v>7033</v>
      </c>
      <c r="D330" s="137"/>
    </row>
    <row r="331" spans="1:4" ht="15.6">
      <c r="A331" s="104" t="s">
        <v>169</v>
      </c>
      <c r="B331" s="103">
        <v>7033</v>
      </c>
      <c r="C331" s="103">
        <v>7033</v>
      </c>
      <c r="D331" s="137"/>
    </row>
    <row r="332" spans="1:4" ht="15.6">
      <c r="A332" s="104" t="s">
        <v>170</v>
      </c>
      <c r="B332" s="103">
        <v>4889</v>
      </c>
      <c r="C332" s="103">
        <v>4889</v>
      </c>
      <c r="D332" s="137"/>
    </row>
    <row r="333" spans="1:4" ht="15.6">
      <c r="A333" s="104" t="s">
        <v>171</v>
      </c>
      <c r="B333" s="103">
        <v>2144</v>
      </c>
      <c r="C333" s="103">
        <v>2144</v>
      </c>
      <c r="D333" s="137"/>
    </row>
    <row r="334" spans="1:4" ht="15.6">
      <c r="A334" s="104" t="s">
        <v>411</v>
      </c>
      <c r="B334" s="103">
        <v>316</v>
      </c>
      <c r="C334" s="103">
        <v>311</v>
      </c>
      <c r="D334" s="137"/>
    </row>
    <row r="335" spans="1:4" ht="15.6">
      <c r="A335" s="104" t="s">
        <v>172</v>
      </c>
      <c r="B335" s="103">
        <v>316</v>
      </c>
      <c r="C335" s="103">
        <v>311</v>
      </c>
      <c r="D335" s="137"/>
    </row>
    <row r="336" spans="1:4" ht="15.6">
      <c r="A336" s="104" t="s">
        <v>173</v>
      </c>
      <c r="B336" s="103">
        <v>316</v>
      </c>
      <c r="C336" s="103">
        <v>311</v>
      </c>
      <c r="D336" s="137"/>
    </row>
    <row r="337" spans="1:4" ht="15.6">
      <c r="A337" s="104" t="s">
        <v>412</v>
      </c>
      <c r="B337" s="103">
        <v>2701</v>
      </c>
      <c r="C337" s="103">
        <v>2701</v>
      </c>
      <c r="D337" s="137"/>
    </row>
    <row r="338" spans="1:4" ht="15.6">
      <c r="A338" s="104" t="s">
        <v>307</v>
      </c>
      <c r="B338" s="103">
        <v>2701</v>
      </c>
      <c r="C338" s="103">
        <v>2701</v>
      </c>
      <c r="D338" s="137"/>
    </row>
    <row r="339" spans="1:4" ht="15.6">
      <c r="A339" s="104" t="s">
        <v>308</v>
      </c>
      <c r="B339" s="103">
        <v>2701</v>
      </c>
      <c r="C339" s="103">
        <v>2701</v>
      </c>
      <c r="D339" s="137"/>
    </row>
    <row r="340" spans="1:4" ht="15.6">
      <c r="A340" s="104" t="s">
        <v>413</v>
      </c>
      <c r="B340" s="103">
        <v>84</v>
      </c>
      <c r="C340" s="103">
        <v>84</v>
      </c>
      <c r="D340" s="137"/>
    </row>
    <row r="341" spans="1:4" ht="15.6">
      <c r="A341" s="104" t="s">
        <v>309</v>
      </c>
      <c r="B341" s="103">
        <v>84</v>
      </c>
      <c r="C341" s="103">
        <v>84</v>
      </c>
      <c r="D341" s="137"/>
    </row>
  </sheetData>
  <mergeCells count="1">
    <mergeCell ref="A2:C2"/>
  </mergeCells>
  <phoneticPr fontId="3" type="noConversion"/>
  <printOptions horizontalCentered="1"/>
  <pageMargins left="0.43307086614173229" right="0.3543307086614173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activeCell="A2" sqref="A2:B2"/>
    </sheetView>
  </sheetViews>
  <sheetFormatPr defaultColWidth="9" defaultRowHeight="15.6"/>
  <cols>
    <col min="1" max="1" width="62" style="111" customWidth="1"/>
    <col min="2" max="2" width="24.09765625" style="111" customWidth="1"/>
    <col min="3" max="3" width="19.3984375" style="111" bestFit="1" customWidth="1"/>
    <col min="4" max="16384" width="9" style="111"/>
  </cols>
  <sheetData>
    <row r="1" spans="1:2" ht="20.25" customHeight="1">
      <c r="A1" s="110" t="s">
        <v>526</v>
      </c>
    </row>
    <row r="2" spans="1:2" ht="30.75" customHeight="1">
      <c r="A2" s="227" t="s">
        <v>461</v>
      </c>
      <c r="B2" s="227"/>
    </row>
    <row r="3" spans="1:2" ht="24.75" customHeight="1">
      <c r="A3" s="112" t="s">
        <v>451</v>
      </c>
      <c r="B3" s="113" t="s">
        <v>1</v>
      </c>
    </row>
    <row r="4" spans="1:2" ht="19.5" customHeight="1">
      <c r="A4" s="114" t="s">
        <v>314</v>
      </c>
      <c r="B4" s="115" t="s">
        <v>359</v>
      </c>
    </row>
    <row r="5" spans="1:2" ht="19.5" customHeight="1">
      <c r="A5" s="116" t="s">
        <v>462</v>
      </c>
      <c r="B5" s="117">
        <f>B6+B15+B38</f>
        <v>163860</v>
      </c>
    </row>
    <row r="6" spans="1:2" ht="19.5" customHeight="1">
      <c r="A6" s="118" t="s">
        <v>315</v>
      </c>
      <c r="B6" s="117">
        <f>SUM(B7:B14)</f>
        <v>99931</v>
      </c>
    </row>
    <row r="7" spans="1:2" ht="19.5" customHeight="1">
      <c r="A7" s="118" t="s">
        <v>316</v>
      </c>
      <c r="B7" s="117">
        <v>20552</v>
      </c>
    </row>
    <row r="8" spans="1:2" ht="19.5" customHeight="1">
      <c r="A8" s="118" t="s">
        <v>317</v>
      </c>
      <c r="B8" s="117">
        <v>13465</v>
      </c>
    </row>
    <row r="9" spans="1:2" ht="19.5" customHeight="1">
      <c r="A9" s="118" t="s">
        <v>318</v>
      </c>
      <c r="B9" s="117">
        <v>22484</v>
      </c>
    </row>
    <row r="10" spans="1:2" ht="19.5" customHeight="1">
      <c r="A10" s="118" t="s">
        <v>319</v>
      </c>
      <c r="B10" s="117">
        <v>5399</v>
      </c>
    </row>
    <row r="11" spans="1:2" ht="19.5" customHeight="1">
      <c r="A11" s="118" t="s">
        <v>320</v>
      </c>
      <c r="B11" s="117">
        <v>28960</v>
      </c>
    </row>
    <row r="12" spans="1:2" ht="19.5" customHeight="1">
      <c r="A12" s="118" t="s">
        <v>321</v>
      </c>
      <c r="B12" s="117">
        <v>1785</v>
      </c>
    </row>
    <row r="13" spans="1:2" ht="19.5" customHeight="1">
      <c r="A13" s="118" t="s">
        <v>322</v>
      </c>
      <c r="B13" s="117">
        <v>606</v>
      </c>
    </row>
    <row r="14" spans="1:2" ht="19.5" customHeight="1">
      <c r="A14" s="118" t="s">
        <v>323</v>
      </c>
      <c r="B14" s="117">
        <v>6680</v>
      </c>
    </row>
    <row r="15" spans="1:2" ht="19.5" customHeight="1">
      <c r="A15" s="118" t="s">
        <v>324</v>
      </c>
      <c r="B15" s="117">
        <f>SUM(B16:B37)</f>
        <v>21758</v>
      </c>
    </row>
    <row r="16" spans="1:2" ht="19.5" customHeight="1">
      <c r="A16" s="118" t="s">
        <v>325</v>
      </c>
      <c r="B16" s="117">
        <v>1679</v>
      </c>
    </row>
    <row r="17" spans="1:2" ht="19.5" customHeight="1">
      <c r="A17" s="118" t="s">
        <v>326</v>
      </c>
      <c r="B17" s="117">
        <v>8</v>
      </c>
    </row>
    <row r="18" spans="1:2" ht="19.5" customHeight="1">
      <c r="A18" s="118" t="s">
        <v>327</v>
      </c>
      <c r="B18" s="117">
        <v>249</v>
      </c>
    </row>
    <row r="19" spans="1:2" ht="19.5" customHeight="1">
      <c r="A19" s="118" t="s">
        <v>328</v>
      </c>
      <c r="B19" s="117">
        <v>1035</v>
      </c>
    </row>
    <row r="20" spans="1:2" ht="19.5" customHeight="1">
      <c r="A20" s="118" t="s">
        <v>329</v>
      </c>
      <c r="B20" s="117">
        <v>710</v>
      </c>
    </row>
    <row r="21" spans="1:2" ht="19.5" customHeight="1">
      <c r="A21" s="118" t="s">
        <v>330</v>
      </c>
      <c r="B21" s="117">
        <v>190</v>
      </c>
    </row>
    <row r="22" spans="1:2" ht="19.5" customHeight="1">
      <c r="A22" s="118" t="s">
        <v>331</v>
      </c>
      <c r="B22" s="117">
        <v>110</v>
      </c>
    </row>
    <row r="23" spans="1:2" ht="19.5" customHeight="1">
      <c r="A23" s="118" t="s">
        <v>358</v>
      </c>
      <c r="B23" s="117">
        <v>20</v>
      </c>
    </row>
    <row r="24" spans="1:2" ht="19.5" customHeight="1">
      <c r="A24" s="118" t="s">
        <v>332</v>
      </c>
      <c r="B24" s="117">
        <v>670</v>
      </c>
    </row>
    <row r="25" spans="1:2" ht="19.5" customHeight="1">
      <c r="A25" s="118" t="s">
        <v>333</v>
      </c>
      <c r="B25" s="117">
        <v>147</v>
      </c>
    </row>
    <row r="26" spans="1:2" ht="19.5" customHeight="1">
      <c r="A26" s="118" t="s">
        <v>334</v>
      </c>
      <c r="B26" s="117">
        <v>462</v>
      </c>
    </row>
    <row r="27" spans="1:2" ht="19.5" customHeight="1">
      <c r="A27" s="118" t="s">
        <v>335</v>
      </c>
      <c r="B27" s="117">
        <v>64</v>
      </c>
    </row>
    <row r="28" spans="1:2" ht="19.5" customHeight="1">
      <c r="A28" s="118" t="s">
        <v>336</v>
      </c>
      <c r="B28" s="117">
        <v>415</v>
      </c>
    </row>
    <row r="29" spans="1:2" ht="19.5" customHeight="1">
      <c r="A29" s="118" t="s">
        <v>337</v>
      </c>
      <c r="B29" s="117">
        <v>6</v>
      </c>
    </row>
    <row r="30" spans="1:2" ht="19.5" customHeight="1">
      <c r="A30" s="118" t="s">
        <v>338</v>
      </c>
      <c r="B30" s="117">
        <v>3</v>
      </c>
    </row>
    <row r="31" spans="1:2" ht="19.5" customHeight="1">
      <c r="A31" s="118" t="s">
        <v>339</v>
      </c>
      <c r="B31" s="117">
        <v>1450</v>
      </c>
    </row>
    <row r="32" spans="1:2" ht="19.5" customHeight="1">
      <c r="A32" s="118" t="s">
        <v>340</v>
      </c>
      <c r="B32" s="117">
        <v>185</v>
      </c>
    </row>
    <row r="33" spans="1:2" ht="19.5" customHeight="1">
      <c r="A33" s="118" t="s">
        <v>341</v>
      </c>
      <c r="B33" s="117">
        <v>1415</v>
      </c>
    </row>
    <row r="34" spans="1:2" ht="19.5" customHeight="1">
      <c r="A34" s="118" t="s">
        <v>342</v>
      </c>
      <c r="B34" s="117">
        <v>4067</v>
      </c>
    </row>
    <row r="35" spans="1:2" ht="19.5" customHeight="1">
      <c r="A35" s="118" t="s">
        <v>343</v>
      </c>
      <c r="B35" s="117">
        <v>889</v>
      </c>
    </row>
    <row r="36" spans="1:2" ht="19.5" customHeight="1">
      <c r="A36" s="118" t="s">
        <v>344</v>
      </c>
      <c r="B36" s="117">
        <v>1622</v>
      </c>
    </row>
    <row r="37" spans="1:2" ht="19.5" customHeight="1">
      <c r="A37" s="118" t="s">
        <v>345</v>
      </c>
      <c r="B37" s="117">
        <v>6362</v>
      </c>
    </row>
    <row r="38" spans="1:2" ht="19.5" customHeight="1">
      <c r="A38" s="118" t="s">
        <v>346</v>
      </c>
      <c r="B38" s="117">
        <f>SUM(B39:B50)</f>
        <v>42171</v>
      </c>
    </row>
    <row r="39" spans="1:2" ht="19.5" customHeight="1">
      <c r="A39" s="118" t="s">
        <v>347</v>
      </c>
      <c r="B39" s="117">
        <v>830</v>
      </c>
    </row>
    <row r="40" spans="1:2" ht="19.5" customHeight="1">
      <c r="A40" s="118" t="s">
        <v>348</v>
      </c>
      <c r="B40" s="117">
        <v>24264</v>
      </c>
    </row>
    <row r="41" spans="1:2" ht="19.5" customHeight="1">
      <c r="A41" s="118" t="s">
        <v>349</v>
      </c>
      <c r="B41" s="117">
        <v>3</v>
      </c>
    </row>
    <row r="42" spans="1:2" ht="19.5" customHeight="1">
      <c r="A42" s="118" t="s">
        <v>350</v>
      </c>
      <c r="B42" s="117">
        <v>237</v>
      </c>
    </row>
    <row r="43" spans="1:2" ht="19.5" customHeight="1">
      <c r="A43" s="118" t="s">
        <v>357</v>
      </c>
      <c r="B43" s="117">
        <v>27</v>
      </c>
    </row>
    <row r="44" spans="1:2" ht="19.5" customHeight="1">
      <c r="A44" s="118" t="s">
        <v>351</v>
      </c>
      <c r="B44" s="117">
        <v>3968</v>
      </c>
    </row>
    <row r="45" spans="1:2" ht="19.5" customHeight="1">
      <c r="A45" s="118" t="s">
        <v>352</v>
      </c>
      <c r="B45" s="117">
        <v>42</v>
      </c>
    </row>
    <row r="46" spans="1:2" ht="19.5" customHeight="1">
      <c r="A46" s="118" t="s">
        <v>353</v>
      </c>
      <c r="B46" s="117">
        <v>9</v>
      </c>
    </row>
    <row r="47" spans="1:2" ht="19.5" customHeight="1">
      <c r="A47" s="118" t="s">
        <v>354</v>
      </c>
      <c r="B47" s="117">
        <v>7981</v>
      </c>
    </row>
    <row r="48" spans="1:2" ht="19.5" customHeight="1">
      <c r="A48" s="118" t="s">
        <v>360</v>
      </c>
      <c r="B48" s="117">
        <v>3</v>
      </c>
    </row>
    <row r="49" spans="1:2" ht="19.5" customHeight="1">
      <c r="A49" s="118" t="s">
        <v>355</v>
      </c>
      <c r="B49" s="117">
        <v>4223</v>
      </c>
    </row>
    <row r="50" spans="1:2" ht="19.5" customHeight="1">
      <c r="A50" s="118" t="s">
        <v>356</v>
      </c>
      <c r="B50" s="117">
        <v>584</v>
      </c>
    </row>
    <row r="51" spans="1:2">
      <c r="A51" s="163"/>
    </row>
  </sheetData>
  <mergeCells count="1">
    <mergeCell ref="A2:B2"/>
  </mergeCells>
  <phoneticPr fontId="27"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A2" sqref="A2:D2"/>
    </sheetView>
  </sheetViews>
  <sheetFormatPr defaultColWidth="9" defaultRowHeight="14.4"/>
  <cols>
    <col min="1" max="1" width="33.8984375" style="186" bestFit="1" customWidth="1"/>
    <col min="2" max="2" width="14" style="186" customWidth="1"/>
    <col min="3" max="3" width="14.8984375" style="186" customWidth="1"/>
    <col min="4" max="4" width="16.19921875" style="186" customWidth="1"/>
    <col min="5" max="16384" width="9" style="186"/>
  </cols>
  <sheetData>
    <row r="1" spans="1:5" ht="37.5" customHeight="1">
      <c r="A1" s="175" t="s">
        <v>527</v>
      </c>
      <c r="B1" s="184"/>
      <c r="C1" s="185"/>
      <c r="D1" s="184"/>
    </row>
    <row r="2" spans="1:5" ht="41.25" customHeight="1">
      <c r="A2" s="228" t="s">
        <v>520</v>
      </c>
      <c r="B2" s="228"/>
      <c r="C2" s="228"/>
      <c r="D2" s="228"/>
    </row>
    <row r="3" spans="1:5" ht="24" customHeight="1">
      <c r="A3" s="182" t="s">
        <v>490</v>
      </c>
      <c r="B3" s="187"/>
      <c r="C3" s="188"/>
      <c r="D3" s="189" t="s">
        <v>491</v>
      </c>
    </row>
    <row r="4" spans="1:5" ht="24.75" customHeight="1">
      <c r="A4" s="190" t="s">
        <v>492</v>
      </c>
      <c r="B4" s="190" t="s">
        <v>493</v>
      </c>
      <c r="C4" s="191" t="s">
        <v>518</v>
      </c>
      <c r="D4" s="192" t="s">
        <v>519</v>
      </c>
    </row>
    <row r="5" spans="1:5" ht="24.75" customHeight="1">
      <c r="A5" s="193" t="s">
        <v>494</v>
      </c>
      <c r="B5" s="194">
        <f>SUM(B6:B20)</f>
        <v>24145</v>
      </c>
      <c r="C5" s="194">
        <f t="shared" ref="C5:D5" si="0">SUM(C6:C20)</f>
        <v>25298</v>
      </c>
      <c r="D5" s="194">
        <f t="shared" si="0"/>
        <v>24743</v>
      </c>
    </row>
    <row r="6" spans="1:5" ht="24.75" customHeight="1">
      <c r="A6" s="193" t="s">
        <v>495</v>
      </c>
      <c r="B6" s="194">
        <v>373</v>
      </c>
      <c r="C6" s="194">
        <v>36</v>
      </c>
      <c r="D6" s="194">
        <v>262</v>
      </c>
    </row>
    <row r="7" spans="1:5" ht="24.75" customHeight="1">
      <c r="A7" s="193" t="s">
        <v>496</v>
      </c>
      <c r="B7" s="194">
        <v>200</v>
      </c>
      <c r="C7" s="194">
        <v>850</v>
      </c>
      <c r="D7" s="194">
        <v>968</v>
      </c>
    </row>
    <row r="8" spans="1:5" ht="24.75" customHeight="1">
      <c r="A8" s="193" t="s">
        <v>497</v>
      </c>
      <c r="B8" s="194">
        <v>2638</v>
      </c>
      <c r="C8" s="194">
        <v>17</v>
      </c>
      <c r="D8" s="194">
        <v>1592</v>
      </c>
    </row>
    <row r="9" spans="1:5" ht="24.75" customHeight="1">
      <c r="A9" s="193" t="s">
        <v>498</v>
      </c>
      <c r="B9" s="194">
        <v>368</v>
      </c>
      <c r="C9" s="194">
        <v>1452</v>
      </c>
      <c r="D9" s="194">
        <v>1331</v>
      </c>
    </row>
    <row r="10" spans="1:5" ht="24.75" customHeight="1">
      <c r="A10" s="193" t="s">
        <v>499</v>
      </c>
      <c r="B10" s="194">
        <v>439</v>
      </c>
      <c r="C10" s="194">
        <v>1131</v>
      </c>
      <c r="D10" s="194">
        <v>1021</v>
      </c>
    </row>
    <row r="11" spans="1:5" ht="24.75" customHeight="1">
      <c r="A11" s="193" t="s">
        <v>500</v>
      </c>
      <c r="B11" s="194">
        <v>329</v>
      </c>
      <c r="C11" s="194">
        <v>844</v>
      </c>
      <c r="D11" s="194">
        <v>476</v>
      </c>
    </row>
    <row r="12" spans="1:5" ht="24.75" customHeight="1">
      <c r="A12" s="193" t="s">
        <v>501</v>
      </c>
      <c r="B12" s="194">
        <v>385</v>
      </c>
      <c r="C12" s="194">
        <v>1524</v>
      </c>
      <c r="D12" s="194">
        <v>1720</v>
      </c>
    </row>
    <row r="13" spans="1:5" ht="24.75" customHeight="1">
      <c r="A13" s="195" t="s">
        <v>502</v>
      </c>
      <c r="B13" s="194">
        <v>206</v>
      </c>
      <c r="C13" s="194">
        <v>162</v>
      </c>
      <c r="D13" s="194"/>
      <c r="E13" s="196"/>
    </row>
    <row r="14" spans="1:5" ht="24.75" customHeight="1">
      <c r="A14" s="195" t="s">
        <v>503</v>
      </c>
      <c r="B14" s="194">
        <v>7310</v>
      </c>
      <c r="C14" s="194">
        <v>10690</v>
      </c>
      <c r="D14" s="194">
        <v>4487</v>
      </c>
      <c r="E14" s="196"/>
    </row>
    <row r="15" spans="1:5" ht="24.75" customHeight="1">
      <c r="A15" s="195" t="s">
        <v>504</v>
      </c>
      <c r="B15" s="194">
        <v>3</v>
      </c>
      <c r="C15" s="194">
        <v>206</v>
      </c>
      <c r="D15" s="194">
        <v>207</v>
      </c>
    </row>
    <row r="16" spans="1:5" ht="24.75" customHeight="1">
      <c r="A16" s="195" t="s">
        <v>505</v>
      </c>
      <c r="B16" s="194">
        <v>10</v>
      </c>
      <c r="C16" s="194">
        <v>40</v>
      </c>
      <c r="D16" s="194"/>
    </row>
    <row r="17" spans="1:4" ht="24.75" customHeight="1">
      <c r="A17" s="195" t="s">
        <v>506</v>
      </c>
      <c r="B17" s="194">
        <v>721</v>
      </c>
      <c r="C17" s="194">
        <v>4525</v>
      </c>
      <c r="D17" s="194">
        <v>3309</v>
      </c>
    </row>
    <row r="18" spans="1:4" ht="24.75" customHeight="1">
      <c r="A18" s="193" t="s">
        <v>507</v>
      </c>
      <c r="B18" s="194">
        <v>10795</v>
      </c>
      <c r="C18" s="194">
        <v>3576</v>
      </c>
      <c r="D18" s="194">
        <v>9340</v>
      </c>
    </row>
    <row r="19" spans="1:4" ht="24.75" customHeight="1">
      <c r="A19" s="193" t="s">
        <v>508</v>
      </c>
      <c r="B19" s="194">
        <v>25</v>
      </c>
      <c r="C19" s="194">
        <v>240</v>
      </c>
      <c r="D19" s="194">
        <v>25</v>
      </c>
    </row>
    <row r="20" spans="1:4" ht="24.75" customHeight="1">
      <c r="A20" s="194" t="s">
        <v>509</v>
      </c>
      <c r="B20" s="211">
        <v>343</v>
      </c>
      <c r="C20" s="194">
        <v>5</v>
      </c>
      <c r="D20" s="194">
        <v>5</v>
      </c>
    </row>
    <row r="21" spans="1:4" ht="29.25" customHeight="1">
      <c r="A21" s="197"/>
      <c r="C21" s="197"/>
      <c r="D21" s="197"/>
    </row>
  </sheetData>
  <mergeCells count="1">
    <mergeCell ref="A2:D2"/>
  </mergeCells>
  <phoneticPr fontId="3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2" sqref="A2:B2"/>
    </sheetView>
  </sheetViews>
  <sheetFormatPr defaultColWidth="9.09765625" defaultRowHeight="14.4"/>
  <cols>
    <col min="1" max="1" width="33.5" style="176" customWidth="1"/>
    <col min="2" max="2" width="42.59765625" style="176" customWidth="1"/>
    <col min="3" max="248" width="9.09765625" style="176"/>
    <col min="249" max="249" width="33.5" style="176" customWidth="1"/>
    <col min="250" max="257" width="12.59765625" style="176" customWidth="1"/>
    <col min="258" max="258" width="12.09765625" style="176" customWidth="1"/>
    <col min="259" max="504" width="9.09765625" style="176"/>
    <col min="505" max="505" width="33.5" style="176" customWidth="1"/>
    <col min="506" max="513" width="12.59765625" style="176" customWidth="1"/>
    <col min="514" max="514" width="12.09765625" style="176" customWidth="1"/>
    <col min="515" max="760" width="9.09765625" style="176"/>
    <col min="761" max="761" width="33.5" style="176" customWidth="1"/>
    <col min="762" max="769" width="12.59765625" style="176" customWidth="1"/>
    <col min="770" max="770" width="12.09765625" style="176" customWidth="1"/>
    <col min="771" max="1016" width="9.09765625" style="176"/>
    <col min="1017" max="1017" width="33.5" style="176" customWidth="1"/>
    <col min="1018" max="1025" width="12.59765625" style="176" customWidth="1"/>
    <col min="1026" max="1026" width="12.09765625" style="176" customWidth="1"/>
    <col min="1027" max="1272" width="9.09765625" style="176"/>
    <col min="1273" max="1273" width="33.5" style="176" customWidth="1"/>
    <col min="1274" max="1281" width="12.59765625" style="176" customWidth="1"/>
    <col min="1282" max="1282" width="12.09765625" style="176" customWidth="1"/>
    <col min="1283" max="1528" width="9.09765625" style="176"/>
    <col min="1529" max="1529" width="33.5" style="176" customWidth="1"/>
    <col min="1530" max="1537" width="12.59765625" style="176" customWidth="1"/>
    <col min="1538" max="1538" width="12.09765625" style="176" customWidth="1"/>
    <col min="1539" max="1784" width="9.09765625" style="176"/>
    <col min="1785" max="1785" width="33.5" style="176" customWidth="1"/>
    <col min="1786" max="1793" width="12.59765625" style="176" customWidth="1"/>
    <col min="1794" max="1794" width="12.09765625" style="176" customWidth="1"/>
    <col min="1795" max="2040" width="9.09765625" style="176"/>
    <col min="2041" max="2041" width="33.5" style="176" customWidth="1"/>
    <col min="2042" max="2049" width="12.59765625" style="176" customWidth="1"/>
    <col min="2050" max="2050" width="12.09765625" style="176" customWidth="1"/>
    <col min="2051" max="2296" width="9.09765625" style="176"/>
    <col min="2297" max="2297" width="33.5" style="176" customWidth="1"/>
    <col min="2298" max="2305" width="12.59765625" style="176" customWidth="1"/>
    <col min="2306" max="2306" width="12.09765625" style="176" customWidth="1"/>
    <col min="2307" max="2552" width="9.09765625" style="176"/>
    <col min="2553" max="2553" width="33.5" style="176" customWidth="1"/>
    <col min="2554" max="2561" width="12.59765625" style="176" customWidth="1"/>
    <col min="2562" max="2562" width="12.09765625" style="176" customWidth="1"/>
    <col min="2563" max="2808" width="9.09765625" style="176"/>
    <col min="2809" max="2809" width="33.5" style="176" customWidth="1"/>
    <col min="2810" max="2817" width="12.59765625" style="176" customWidth="1"/>
    <col min="2818" max="2818" width="12.09765625" style="176" customWidth="1"/>
    <col min="2819" max="3064" width="9.09765625" style="176"/>
    <col min="3065" max="3065" width="33.5" style="176" customWidth="1"/>
    <col min="3066" max="3073" width="12.59765625" style="176" customWidth="1"/>
    <col min="3074" max="3074" width="12.09765625" style="176" customWidth="1"/>
    <col min="3075" max="3320" width="9.09765625" style="176"/>
    <col min="3321" max="3321" width="33.5" style="176" customWidth="1"/>
    <col min="3322" max="3329" width="12.59765625" style="176" customWidth="1"/>
    <col min="3330" max="3330" width="12.09765625" style="176" customWidth="1"/>
    <col min="3331" max="3576" width="9.09765625" style="176"/>
    <col min="3577" max="3577" width="33.5" style="176" customWidth="1"/>
    <col min="3578" max="3585" width="12.59765625" style="176" customWidth="1"/>
    <col min="3586" max="3586" width="12.09765625" style="176" customWidth="1"/>
    <col min="3587" max="3832" width="9.09765625" style="176"/>
    <col min="3833" max="3833" width="33.5" style="176" customWidth="1"/>
    <col min="3834" max="3841" width="12.59765625" style="176" customWidth="1"/>
    <col min="3842" max="3842" width="12.09765625" style="176" customWidth="1"/>
    <col min="3843" max="4088" width="9.09765625" style="176"/>
    <col min="4089" max="4089" width="33.5" style="176" customWidth="1"/>
    <col min="4090" max="4097" width="12.59765625" style="176" customWidth="1"/>
    <col min="4098" max="4098" width="12.09765625" style="176" customWidth="1"/>
    <col min="4099" max="4344" width="9.09765625" style="176"/>
    <col min="4345" max="4345" width="33.5" style="176" customWidth="1"/>
    <col min="4346" max="4353" width="12.59765625" style="176" customWidth="1"/>
    <col min="4354" max="4354" width="12.09765625" style="176" customWidth="1"/>
    <col min="4355" max="4600" width="9.09765625" style="176"/>
    <col min="4601" max="4601" width="33.5" style="176" customWidth="1"/>
    <col min="4602" max="4609" width="12.59765625" style="176" customWidth="1"/>
    <col min="4610" max="4610" width="12.09765625" style="176" customWidth="1"/>
    <col min="4611" max="4856" width="9.09765625" style="176"/>
    <col min="4857" max="4857" width="33.5" style="176" customWidth="1"/>
    <col min="4858" max="4865" width="12.59765625" style="176" customWidth="1"/>
    <col min="4866" max="4866" width="12.09765625" style="176" customWidth="1"/>
    <col min="4867" max="5112" width="9.09765625" style="176"/>
    <col min="5113" max="5113" width="33.5" style="176" customWidth="1"/>
    <col min="5114" max="5121" width="12.59765625" style="176" customWidth="1"/>
    <col min="5122" max="5122" width="12.09765625" style="176" customWidth="1"/>
    <col min="5123" max="5368" width="9.09765625" style="176"/>
    <col min="5369" max="5369" width="33.5" style="176" customWidth="1"/>
    <col min="5370" max="5377" width="12.59765625" style="176" customWidth="1"/>
    <col min="5378" max="5378" width="12.09765625" style="176" customWidth="1"/>
    <col min="5379" max="5624" width="9.09765625" style="176"/>
    <col min="5625" max="5625" width="33.5" style="176" customWidth="1"/>
    <col min="5626" max="5633" width="12.59765625" style="176" customWidth="1"/>
    <col min="5634" max="5634" width="12.09765625" style="176" customWidth="1"/>
    <col min="5635" max="5880" width="9.09765625" style="176"/>
    <col min="5881" max="5881" width="33.5" style="176" customWidth="1"/>
    <col min="5882" max="5889" width="12.59765625" style="176" customWidth="1"/>
    <col min="5890" max="5890" width="12.09765625" style="176" customWidth="1"/>
    <col min="5891" max="6136" width="9.09765625" style="176"/>
    <col min="6137" max="6137" width="33.5" style="176" customWidth="1"/>
    <col min="6138" max="6145" width="12.59765625" style="176" customWidth="1"/>
    <col min="6146" max="6146" width="12.09765625" style="176" customWidth="1"/>
    <col min="6147" max="6392" width="9.09765625" style="176"/>
    <col min="6393" max="6393" width="33.5" style="176" customWidth="1"/>
    <col min="6394" max="6401" width="12.59765625" style="176" customWidth="1"/>
    <col min="6402" max="6402" width="12.09765625" style="176" customWidth="1"/>
    <col min="6403" max="6648" width="9.09765625" style="176"/>
    <col min="6649" max="6649" width="33.5" style="176" customWidth="1"/>
    <col min="6650" max="6657" width="12.59765625" style="176" customWidth="1"/>
    <col min="6658" max="6658" width="12.09765625" style="176" customWidth="1"/>
    <col min="6659" max="6904" width="9.09765625" style="176"/>
    <col min="6905" max="6905" width="33.5" style="176" customWidth="1"/>
    <col min="6906" max="6913" width="12.59765625" style="176" customWidth="1"/>
    <col min="6914" max="6914" width="12.09765625" style="176" customWidth="1"/>
    <col min="6915" max="7160" width="9.09765625" style="176"/>
    <col min="7161" max="7161" width="33.5" style="176" customWidth="1"/>
    <col min="7162" max="7169" width="12.59765625" style="176" customWidth="1"/>
    <col min="7170" max="7170" width="12.09765625" style="176" customWidth="1"/>
    <col min="7171" max="7416" width="9.09765625" style="176"/>
    <col min="7417" max="7417" width="33.5" style="176" customWidth="1"/>
    <col min="7418" max="7425" width="12.59765625" style="176" customWidth="1"/>
    <col min="7426" max="7426" width="12.09765625" style="176" customWidth="1"/>
    <col min="7427" max="7672" width="9.09765625" style="176"/>
    <col min="7673" max="7673" width="33.5" style="176" customWidth="1"/>
    <col min="7674" max="7681" width="12.59765625" style="176" customWidth="1"/>
    <col min="7682" max="7682" width="12.09765625" style="176" customWidth="1"/>
    <col min="7683" max="7928" width="9.09765625" style="176"/>
    <col min="7929" max="7929" width="33.5" style="176" customWidth="1"/>
    <col min="7930" max="7937" width="12.59765625" style="176" customWidth="1"/>
    <col min="7938" max="7938" width="12.09765625" style="176" customWidth="1"/>
    <col min="7939" max="8184" width="9.09765625" style="176"/>
    <col min="8185" max="8185" width="33.5" style="176" customWidth="1"/>
    <col min="8186" max="8193" width="12.59765625" style="176" customWidth="1"/>
    <col min="8194" max="8194" width="12.09765625" style="176" customWidth="1"/>
    <col min="8195" max="8440" width="9.09765625" style="176"/>
    <col min="8441" max="8441" width="33.5" style="176" customWidth="1"/>
    <col min="8442" max="8449" width="12.59765625" style="176" customWidth="1"/>
    <col min="8450" max="8450" width="12.09765625" style="176" customWidth="1"/>
    <col min="8451" max="8696" width="9.09765625" style="176"/>
    <col min="8697" max="8697" width="33.5" style="176" customWidth="1"/>
    <col min="8698" max="8705" width="12.59765625" style="176" customWidth="1"/>
    <col min="8706" max="8706" width="12.09765625" style="176" customWidth="1"/>
    <col min="8707" max="8952" width="9.09765625" style="176"/>
    <col min="8953" max="8953" width="33.5" style="176" customWidth="1"/>
    <col min="8954" max="8961" width="12.59765625" style="176" customWidth="1"/>
    <col min="8962" max="8962" width="12.09765625" style="176" customWidth="1"/>
    <col min="8963" max="9208" width="9.09765625" style="176"/>
    <col min="9209" max="9209" width="33.5" style="176" customWidth="1"/>
    <col min="9210" max="9217" width="12.59765625" style="176" customWidth="1"/>
    <col min="9218" max="9218" width="12.09765625" style="176" customWidth="1"/>
    <col min="9219" max="9464" width="9.09765625" style="176"/>
    <col min="9465" max="9465" width="33.5" style="176" customWidth="1"/>
    <col min="9466" max="9473" width="12.59765625" style="176" customWidth="1"/>
    <col min="9474" max="9474" width="12.09765625" style="176" customWidth="1"/>
    <col min="9475" max="9720" width="9.09765625" style="176"/>
    <col min="9721" max="9721" width="33.5" style="176" customWidth="1"/>
    <col min="9722" max="9729" width="12.59765625" style="176" customWidth="1"/>
    <col min="9730" max="9730" width="12.09765625" style="176" customWidth="1"/>
    <col min="9731" max="9976" width="9.09765625" style="176"/>
    <col min="9977" max="9977" width="33.5" style="176" customWidth="1"/>
    <col min="9978" max="9985" width="12.59765625" style="176" customWidth="1"/>
    <col min="9986" max="9986" width="12.09765625" style="176" customWidth="1"/>
    <col min="9987" max="10232" width="9.09765625" style="176"/>
    <col min="10233" max="10233" width="33.5" style="176" customWidth="1"/>
    <col min="10234" max="10241" width="12.59765625" style="176" customWidth="1"/>
    <col min="10242" max="10242" width="12.09765625" style="176" customWidth="1"/>
    <col min="10243" max="10488" width="9.09765625" style="176"/>
    <col min="10489" max="10489" width="33.5" style="176" customWidth="1"/>
    <col min="10490" max="10497" width="12.59765625" style="176" customWidth="1"/>
    <col min="10498" max="10498" width="12.09765625" style="176" customWidth="1"/>
    <col min="10499" max="10744" width="9.09765625" style="176"/>
    <col min="10745" max="10745" width="33.5" style="176" customWidth="1"/>
    <col min="10746" max="10753" width="12.59765625" style="176" customWidth="1"/>
    <col min="10754" max="10754" width="12.09765625" style="176" customWidth="1"/>
    <col min="10755" max="11000" width="9.09765625" style="176"/>
    <col min="11001" max="11001" width="33.5" style="176" customWidth="1"/>
    <col min="11002" max="11009" width="12.59765625" style="176" customWidth="1"/>
    <col min="11010" max="11010" width="12.09765625" style="176" customWidth="1"/>
    <col min="11011" max="11256" width="9.09765625" style="176"/>
    <col min="11257" max="11257" width="33.5" style="176" customWidth="1"/>
    <col min="11258" max="11265" width="12.59765625" style="176" customWidth="1"/>
    <col min="11266" max="11266" width="12.09765625" style="176" customWidth="1"/>
    <col min="11267" max="11512" width="9.09765625" style="176"/>
    <col min="11513" max="11513" width="33.5" style="176" customWidth="1"/>
    <col min="11514" max="11521" width="12.59765625" style="176" customWidth="1"/>
    <col min="11522" max="11522" width="12.09765625" style="176" customWidth="1"/>
    <col min="11523" max="11768" width="9.09765625" style="176"/>
    <col min="11769" max="11769" width="33.5" style="176" customWidth="1"/>
    <col min="11770" max="11777" width="12.59765625" style="176" customWidth="1"/>
    <col min="11778" max="11778" width="12.09765625" style="176" customWidth="1"/>
    <col min="11779" max="12024" width="9.09765625" style="176"/>
    <col min="12025" max="12025" width="33.5" style="176" customWidth="1"/>
    <col min="12026" max="12033" width="12.59765625" style="176" customWidth="1"/>
    <col min="12034" max="12034" width="12.09765625" style="176" customWidth="1"/>
    <col min="12035" max="12280" width="9.09765625" style="176"/>
    <col min="12281" max="12281" width="33.5" style="176" customWidth="1"/>
    <col min="12282" max="12289" width="12.59765625" style="176" customWidth="1"/>
    <col min="12290" max="12290" width="12.09765625" style="176" customWidth="1"/>
    <col min="12291" max="12536" width="9.09765625" style="176"/>
    <col min="12537" max="12537" width="33.5" style="176" customWidth="1"/>
    <col min="12538" max="12545" width="12.59765625" style="176" customWidth="1"/>
    <col min="12546" max="12546" width="12.09765625" style="176" customWidth="1"/>
    <col min="12547" max="12792" width="9.09765625" style="176"/>
    <col min="12793" max="12793" width="33.5" style="176" customWidth="1"/>
    <col min="12794" max="12801" width="12.59765625" style="176" customWidth="1"/>
    <col min="12802" max="12802" width="12.09765625" style="176" customWidth="1"/>
    <col min="12803" max="13048" width="9.09765625" style="176"/>
    <col min="13049" max="13049" width="33.5" style="176" customWidth="1"/>
    <col min="13050" max="13057" width="12.59765625" style="176" customWidth="1"/>
    <col min="13058" max="13058" width="12.09765625" style="176" customWidth="1"/>
    <col min="13059" max="13304" width="9.09765625" style="176"/>
    <col min="13305" max="13305" width="33.5" style="176" customWidth="1"/>
    <col min="13306" max="13313" width="12.59765625" style="176" customWidth="1"/>
    <col min="13314" max="13314" width="12.09765625" style="176" customWidth="1"/>
    <col min="13315" max="13560" width="9.09765625" style="176"/>
    <col min="13561" max="13561" width="33.5" style="176" customWidth="1"/>
    <col min="13562" max="13569" width="12.59765625" style="176" customWidth="1"/>
    <col min="13570" max="13570" width="12.09765625" style="176" customWidth="1"/>
    <col min="13571" max="13816" width="9.09765625" style="176"/>
    <col min="13817" max="13817" width="33.5" style="176" customWidth="1"/>
    <col min="13818" max="13825" width="12.59765625" style="176" customWidth="1"/>
    <col min="13826" max="13826" width="12.09765625" style="176" customWidth="1"/>
    <col min="13827" max="14072" width="9.09765625" style="176"/>
    <col min="14073" max="14073" width="33.5" style="176" customWidth="1"/>
    <col min="14074" max="14081" width="12.59765625" style="176" customWidth="1"/>
    <col min="14082" max="14082" width="12.09765625" style="176" customWidth="1"/>
    <col min="14083" max="14328" width="9.09765625" style="176"/>
    <col min="14329" max="14329" width="33.5" style="176" customWidth="1"/>
    <col min="14330" max="14337" width="12.59765625" style="176" customWidth="1"/>
    <col min="14338" max="14338" width="12.09765625" style="176" customWidth="1"/>
    <col min="14339" max="14584" width="9.09765625" style="176"/>
    <col min="14585" max="14585" width="33.5" style="176" customWidth="1"/>
    <col min="14586" max="14593" width="12.59765625" style="176" customWidth="1"/>
    <col min="14594" max="14594" width="12.09765625" style="176" customWidth="1"/>
    <col min="14595" max="14840" width="9.09765625" style="176"/>
    <col min="14841" max="14841" width="33.5" style="176" customWidth="1"/>
    <col min="14842" max="14849" width="12.59765625" style="176" customWidth="1"/>
    <col min="14850" max="14850" width="12.09765625" style="176" customWidth="1"/>
    <col min="14851" max="15096" width="9.09765625" style="176"/>
    <col min="15097" max="15097" width="33.5" style="176" customWidth="1"/>
    <col min="15098" max="15105" width="12.59765625" style="176" customWidth="1"/>
    <col min="15106" max="15106" width="12.09765625" style="176" customWidth="1"/>
    <col min="15107" max="15352" width="9.09765625" style="176"/>
    <col min="15353" max="15353" width="33.5" style="176" customWidth="1"/>
    <col min="15354" max="15361" width="12.59765625" style="176" customWidth="1"/>
    <col min="15362" max="15362" width="12.09765625" style="176" customWidth="1"/>
    <col min="15363" max="15608" width="9.09765625" style="176"/>
    <col min="15609" max="15609" width="33.5" style="176" customWidth="1"/>
    <col min="15610" max="15617" width="12.59765625" style="176" customWidth="1"/>
    <col min="15618" max="15618" width="12.09765625" style="176" customWidth="1"/>
    <col min="15619" max="15864" width="9.09765625" style="176"/>
    <col min="15865" max="15865" width="33.5" style="176" customWidth="1"/>
    <col min="15866" max="15873" width="12.59765625" style="176" customWidth="1"/>
    <col min="15874" max="15874" width="12.09765625" style="176" customWidth="1"/>
    <col min="15875" max="16120" width="9.09765625" style="176"/>
    <col min="16121" max="16121" width="33.5" style="176" customWidth="1"/>
    <col min="16122" max="16129" width="12.59765625" style="176" customWidth="1"/>
    <col min="16130" max="16130" width="12.09765625" style="176" customWidth="1"/>
    <col min="16131" max="16384" width="9.09765625" style="176"/>
  </cols>
  <sheetData>
    <row r="1" spans="1:2" ht="17.399999999999999">
      <c r="A1" s="175" t="s">
        <v>528</v>
      </c>
    </row>
    <row r="2" spans="1:2" ht="43.5" customHeight="1">
      <c r="A2" s="229" t="s">
        <v>480</v>
      </c>
      <c r="B2" s="229"/>
    </row>
    <row r="3" spans="1:2" ht="24" customHeight="1">
      <c r="A3" s="177" t="s">
        <v>489</v>
      </c>
      <c r="B3" s="178" t="s">
        <v>481</v>
      </c>
    </row>
    <row r="4" spans="1:2">
      <c r="A4" s="230" t="s">
        <v>482</v>
      </c>
      <c r="B4" s="230" t="s">
        <v>483</v>
      </c>
    </row>
    <row r="5" spans="1:2" ht="17.25" customHeight="1">
      <c r="A5" s="230"/>
      <c r="B5" s="230"/>
    </row>
    <row r="6" spans="1:2" ht="32.25" customHeight="1">
      <c r="A6" s="179" t="s">
        <v>484</v>
      </c>
      <c r="B6" s="180">
        <v>159500</v>
      </c>
    </row>
    <row r="7" spans="1:2" ht="30.75" customHeight="1">
      <c r="A7" s="179" t="s">
        <v>485</v>
      </c>
      <c r="B7" s="180">
        <v>220000</v>
      </c>
    </row>
  </sheetData>
  <mergeCells count="3">
    <mergeCell ref="A2:B2"/>
    <mergeCell ref="A4:A5"/>
    <mergeCell ref="B4:B5"/>
  </mergeCells>
  <phoneticPr fontId="3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showZeros="0" workbookViewId="0">
      <pane xSplit="1" ySplit="4" topLeftCell="B5" activePane="bottomRight" state="frozen"/>
      <selection activeCell="C25" sqref="C25"/>
      <selection pane="topRight" activeCell="C25" sqref="C25"/>
      <selection pane="bottomLeft" activeCell="C25" sqref="C25"/>
      <selection pane="bottomRight" activeCell="A2" sqref="A2:G2"/>
    </sheetView>
  </sheetViews>
  <sheetFormatPr defaultColWidth="9" defaultRowHeight="15.6"/>
  <cols>
    <col min="1" max="1" width="27.59765625" style="46" customWidth="1"/>
    <col min="2" max="2" width="11.5" style="46" customWidth="1"/>
    <col min="3" max="3" width="11" style="46" customWidth="1"/>
    <col min="4" max="4" width="8.19921875" style="46" customWidth="1"/>
    <col min="5" max="5" width="9.3984375" style="46" customWidth="1"/>
    <col min="6" max="6" width="8.5" style="46" customWidth="1"/>
    <col min="7" max="7" width="11.5" style="47" customWidth="1"/>
    <col min="8" max="16384" width="9" style="47"/>
  </cols>
  <sheetData>
    <row r="1" spans="1:7" ht="27.75" customHeight="1">
      <c r="A1" s="45" t="s">
        <v>529</v>
      </c>
      <c r="B1" s="45"/>
    </row>
    <row r="2" spans="1:7" ht="42" customHeight="1">
      <c r="A2" s="231" t="s">
        <v>240</v>
      </c>
      <c r="B2" s="231"/>
      <c r="C2" s="231"/>
      <c r="D2" s="231"/>
      <c r="E2" s="231"/>
      <c r="F2" s="231"/>
      <c r="G2" s="231"/>
    </row>
    <row r="3" spans="1:7" s="51" customFormat="1" ht="27.75" customHeight="1">
      <c r="A3" s="48" t="s">
        <v>451</v>
      </c>
      <c r="B3" s="48"/>
      <c r="C3" s="49"/>
      <c r="D3" s="49"/>
      <c r="E3" s="50"/>
      <c r="F3" s="50"/>
      <c r="G3" s="50" t="s">
        <v>0</v>
      </c>
    </row>
    <row r="4" spans="1:7" s="54" customFormat="1" ht="45" customHeight="1">
      <c r="A4" s="52" t="s">
        <v>241</v>
      </c>
      <c r="B4" s="52" t="s">
        <v>452</v>
      </c>
      <c r="C4" s="53" t="s">
        <v>242</v>
      </c>
      <c r="D4" s="53" t="s">
        <v>243</v>
      </c>
      <c r="E4" s="53" t="s">
        <v>2</v>
      </c>
      <c r="F4" s="53" t="s">
        <v>454</v>
      </c>
      <c r="G4" s="158" t="s">
        <v>244</v>
      </c>
    </row>
    <row r="5" spans="1:7" s="54" customFormat="1" ht="45" customHeight="1">
      <c r="A5" s="55" t="s">
        <v>245</v>
      </c>
      <c r="B5" s="56">
        <v>2700</v>
      </c>
      <c r="C5" s="56">
        <v>3330</v>
      </c>
      <c r="D5" s="56">
        <v>3538</v>
      </c>
      <c r="E5" s="57">
        <v>41.58</v>
      </c>
      <c r="F5" s="57">
        <f>D5/B5*100</f>
        <v>131.03703703703704</v>
      </c>
      <c r="G5" s="58">
        <f>D5/C5*100</f>
        <v>106.24624624624626</v>
      </c>
    </row>
    <row r="6" spans="1:7" s="54" customFormat="1" ht="45" customHeight="1">
      <c r="A6" s="55" t="s">
        <v>421</v>
      </c>
      <c r="B6" s="56">
        <v>730</v>
      </c>
      <c r="C6" s="59">
        <v>730</v>
      </c>
      <c r="D6" s="59">
        <v>946</v>
      </c>
      <c r="E6" s="57">
        <v>31.02</v>
      </c>
      <c r="F6" s="57">
        <f>D6/B6*100</f>
        <v>129.58904109589039</v>
      </c>
      <c r="G6" s="58">
        <f>D6/C6*100</f>
        <v>129.58904109589039</v>
      </c>
    </row>
    <row r="7" spans="1:7" s="54" customFormat="1" ht="45" customHeight="1">
      <c r="A7" s="55" t="s">
        <v>422</v>
      </c>
      <c r="B7" s="56">
        <v>1970</v>
      </c>
      <c r="C7" s="56">
        <v>2600</v>
      </c>
      <c r="D7" s="59">
        <v>2592</v>
      </c>
      <c r="E7" s="57">
        <v>45.86</v>
      </c>
      <c r="F7" s="57">
        <f>D7/B7*100</f>
        <v>131.57360406091371</v>
      </c>
      <c r="G7" s="58">
        <f>D7/C7*100</f>
        <v>99.692307692307693</v>
      </c>
    </row>
    <row r="8" spans="1:7" s="54" customFormat="1" ht="26.25" customHeight="1">
      <c r="A8" s="232"/>
      <c r="B8" s="232"/>
      <c r="C8" s="232"/>
      <c r="D8" s="232"/>
      <c r="E8" s="232"/>
      <c r="F8" s="232"/>
      <c r="G8" s="232"/>
    </row>
    <row r="9" spans="1:7" s="54" customFormat="1">
      <c r="A9" s="60"/>
      <c r="B9" s="60"/>
      <c r="C9" s="60"/>
      <c r="D9" s="60"/>
      <c r="E9" s="60"/>
      <c r="F9" s="60"/>
    </row>
    <row r="10" spans="1:7" s="54" customFormat="1">
      <c r="A10" s="60"/>
      <c r="B10" s="60"/>
      <c r="C10" s="60"/>
      <c r="D10" s="60"/>
      <c r="E10" s="60"/>
      <c r="F10" s="60"/>
    </row>
    <row r="11" spans="1:7" s="54" customFormat="1">
      <c r="A11" s="60"/>
      <c r="B11" s="60"/>
      <c r="C11" s="60"/>
      <c r="D11" s="60"/>
      <c r="E11" s="60"/>
      <c r="F11" s="60"/>
    </row>
    <row r="12" spans="1:7" s="54" customFormat="1">
      <c r="A12" s="60"/>
      <c r="B12" s="60"/>
      <c r="C12" s="60"/>
      <c r="D12" s="60"/>
      <c r="E12" s="60"/>
      <c r="F12" s="60"/>
    </row>
    <row r="13" spans="1:7" s="54" customFormat="1">
      <c r="A13" s="60"/>
      <c r="B13" s="60"/>
      <c r="C13" s="60"/>
      <c r="D13" s="60"/>
      <c r="E13" s="60"/>
      <c r="F13" s="60"/>
    </row>
    <row r="14" spans="1:7" s="54" customFormat="1">
      <c r="A14" s="60"/>
      <c r="B14" s="60"/>
      <c r="C14" s="60"/>
      <c r="D14" s="60"/>
      <c r="E14" s="60"/>
      <c r="F14" s="60"/>
    </row>
    <row r="15" spans="1:7" s="54" customFormat="1">
      <c r="A15" s="60"/>
      <c r="B15" s="60"/>
      <c r="C15" s="60"/>
      <c r="D15" s="60"/>
      <c r="E15" s="60"/>
      <c r="F15" s="60"/>
    </row>
    <row r="16" spans="1:7" s="54" customFormat="1">
      <c r="A16" s="60"/>
      <c r="B16" s="60"/>
      <c r="C16" s="60"/>
      <c r="D16" s="60"/>
      <c r="E16" s="60"/>
      <c r="F16" s="60"/>
    </row>
    <row r="17" spans="1:6" s="54" customFormat="1">
      <c r="A17" s="60"/>
      <c r="B17" s="60"/>
      <c r="C17" s="60"/>
      <c r="D17" s="60"/>
      <c r="E17" s="60"/>
      <c r="F17" s="60"/>
    </row>
    <row r="18" spans="1:6" s="54" customFormat="1">
      <c r="A18" s="60"/>
      <c r="B18" s="60"/>
      <c r="C18" s="60"/>
      <c r="D18" s="60"/>
      <c r="E18" s="60"/>
      <c r="F18" s="60"/>
    </row>
    <row r="19" spans="1:6" s="54" customFormat="1">
      <c r="A19" s="60"/>
      <c r="B19" s="60"/>
      <c r="C19" s="60"/>
      <c r="D19" s="60"/>
      <c r="E19" s="60"/>
      <c r="F19" s="60"/>
    </row>
    <row r="20" spans="1:6" s="54" customFormat="1">
      <c r="A20" s="60"/>
      <c r="B20" s="60"/>
      <c r="C20" s="60"/>
      <c r="D20" s="60"/>
      <c r="E20" s="60"/>
      <c r="F20" s="60"/>
    </row>
    <row r="21" spans="1:6" s="54" customFormat="1">
      <c r="A21" s="60"/>
      <c r="B21" s="60"/>
      <c r="C21" s="60"/>
      <c r="D21" s="60"/>
      <c r="E21" s="60"/>
      <c r="F21" s="60"/>
    </row>
    <row r="22" spans="1:6" s="54" customFormat="1">
      <c r="A22" s="60"/>
      <c r="B22" s="60"/>
      <c r="C22" s="60"/>
      <c r="D22" s="60"/>
      <c r="E22" s="60"/>
      <c r="F22" s="60"/>
    </row>
    <row r="23" spans="1:6" s="54" customFormat="1">
      <c r="A23" s="60"/>
      <c r="B23" s="60"/>
      <c r="C23" s="60"/>
      <c r="D23" s="60"/>
      <c r="E23" s="60"/>
      <c r="F23" s="60"/>
    </row>
    <row r="24" spans="1:6" s="54" customFormat="1">
      <c r="A24" s="60"/>
      <c r="B24" s="60"/>
      <c r="C24" s="60"/>
      <c r="D24" s="60"/>
      <c r="E24" s="60"/>
      <c r="F24" s="60"/>
    </row>
    <row r="25" spans="1:6" s="54" customFormat="1">
      <c r="A25" s="60"/>
      <c r="B25" s="60"/>
      <c r="C25" s="60"/>
      <c r="D25" s="60"/>
      <c r="E25" s="60"/>
      <c r="F25" s="60"/>
    </row>
    <row r="26" spans="1:6" s="54" customFormat="1">
      <c r="A26" s="60"/>
      <c r="B26" s="60"/>
      <c r="C26" s="60"/>
      <c r="D26" s="60"/>
      <c r="E26" s="60"/>
      <c r="F26" s="60"/>
    </row>
    <row r="27" spans="1:6" s="54" customFormat="1">
      <c r="A27" s="60"/>
      <c r="B27" s="60"/>
      <c r="C27" s="60"/>
      <c r="D27" s="60"/>
      <c r="E27" s="60"/>
      <c r="F27" s="60"/>
    </row>
    <row r="28" spans="1:6" s="54" customFormat="1">
      <c r="A28" s="60"/>
      <c r="B28" s="60"/>
      <c r="C28" s="60"/>
      <c r="D28" s="60"/>
      <c r="E28" s="60"/>
      <c r="F28" s="60"/>
    </row>
    <row r="29" spans="1:6" s="54" customFormat="1">
      <c r="A29" s="60"/>
      <c r="B29" s="60"/>
      <c r="C29" s="60"/>
      <c r="D29" s="60"/>
      <c r="E29" s="60"/>
      <c r="F29" s="60"/>
    </row>
    <row r="30" spans="1:6" s="54" customFormat="1">
      <c r="A30" s="60"/>
      <c r="B30" s="60"/>
      <c r="C30" s="60"/>
      <c r="D30" s="60"/>
      <c r="E30" s="60"/>
      <c r="F30" s="60"/>
    </row>
    <row r="31" spans="1:6" s="54" customFormat="1">
      <c r="A31" s="60"/>
      <c r="B31" s="60"/>
      <c r="C31" s="60"/>
      <c r="D31" s="60"/>
      <c r="E31" s="60"/>
      <c r="F31" s="60"/>
    </row>
    <row r="32" spans="1:6" s="54" customFormat="1">
      <c r="A32" s="60"/>
      <c r="B32" s="60"/>
      <c r="C32" s="60"/>
      <c r="D32" s="60"/>
      <c r="E32" s="60"/>
      <c r="F32" s="60"/>
    </row>
    <row r="33" spans="1:6" s="54" customFormat="1">
      <c r="A33" s="60"/>
      <c r="B33" s="60"/>
      <c r="C33" s="60"/>
      <c r="D33" s="60"/>
      <c r="E33" s="60"/>
      <c r="F33" s="60"/>
    </row>
    <row r="34" spans="1:6" s="54" customFormat="1">
      <c r="A34" s="60"/>
      <c r="B34" s="60"/>
      <c r="C34" s="60"/>
      <c r="D34" s="60"/>
      <c r="E34" s="60"/>
      <c r="F34" s="60"/>
    </row>
    <row r="35" spans="1:6" s="54" customFormat="1">
      <c r="A35" s="60"/>
      <c r="B35" s="60"/>
      <c r="C35" s="60"/>
      <c r="D35" s="60"/>
      <c r="E35" s="60"/>
      <c r="F35" s="60"/>
    </row>
    <row r="36" spans="1:6" s="54" customFormat="1">
      <c r="A36" s="60"/>
      <c r="B36" s="60"/>
      <c r="C36" s="60"/>
      <c r="D36" s="60"/>
      <c r="E36" s="60"/>
      <c r="F36" s="60"/>
    </row>
    <row r="37" spans="1:6" s="54" customFormat="1">
      <c r="A37" s="60"/>
      <c r="B37" s="60"/>
      <c r="C37" s="60"/>
      <c r="D37" s="60"/>
      <c r="E37" s="60"/>
      <c r="F37" s="60"/>
    </row>
    <row r="38" spans="1:6" s="54" customFormat="1">
      <c r="A38" s="60"/>
      <c r="B38" s="60"/>
      <c r="C38" s="60"/>
      <c r="D38" s="60"/>
      <c r="E38" s="60"/>
      <c r="F38" s="60"/>
    </row>
    <row r="39" spans="1:6" s="54" customFormat="1">
      <c r="A39" s="60"/>
      <c r="B39" s="60"/>
      <c r="C39" s="60"/>
      <c r="D39" s="60"/>
      <c r="E39" s="60"/>
      <c r="F39" s="60"/>
    </row>
    <row r="40" spans="1:6" s="54" customFormat="1">
      <c r="A40" s="60"/>
      <c r="B40" s="60"/>
      <c r="C40" s="60"/>
      <c r="D40" s="60"/>
      <c r="E40" s="60"/>
      <c r="F40" s="60"/>
    </row>
  </sheetData>
  <mergeCells count="2">
    <mergeCell ref="A2:G2"/>
    <mergeCell ref="A8:G8"/>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showZeros="0" tabSelected="1" workbookViewId="0">
      <pane xSplit="1" ySplit="5" topLeftCell="B6" activePane="bottomRight" state="frozen"/>
      <selection activeCell="C25" sqref="C25"/>
      <selection pane="topRight" activeCell="C25" sqref="C25"/>
      <selection pane="bottomLeft" activeCell="C25" sqref="C25"/>
      <selection pane="bottomRight" activeCell="H4" sqref="H4:H5"/>
    </sheetView>
  </sheetViews>
  <sheetFormatPr defaultColWidth="8.69921875" defaultRowHeight="15.6"/>
  <cols>
    <col min="1" max="1" width="31.3984375" style="81" customWidth="1"/>
    <col min="2" max="2" width="9" style="81" customWidth="1"/>
    <col min="3" max="3" width="9.19921875" style="62" customWidth="1"/>
    <col min="4" max="4" width="8.09765625" style="62" customWidth="1"/>
    <col min="5" max="5" width="7.19921875" style="63" customWidth="1"/>
    <col min="6" max="6" width="8.3984375" style="62" customWidth="1"/>
    <col min="7" max="7" width="8" style="62" customWidth="1"/>
    <col min="8" max="8" width="8.59765625" style="64" customWidth="1"/>
    <col min="9" max="16384" width="8.69921875" style="64"/>
  </cols>
  <sheetData>
    <row r="1" spans="1:8" ht="27.75" customHeight="1">
      <c r="A1" s="61" t="s">
        <v>530</v>
      </c>
      <c r="B1" s="61"/>
    </row>
    <row r="2" spans="1:8" ht="42" customHeight="1">
      <c r="A2" s="233" t="s">
        <v>246</v>
      </c>
      <c r="B2" s="233"/>
      <c r="C2" s="233"/>
      <c r="D2" s="233"/>
      <c r="E2" s="233"/>
      <c r="F2" s="233"/>
      <c r="G2" s="233"/>
      <c r="H2" s="233"/>
    </row>
    <row r="3" spans="1:8" s="68" customFormat="1" ht="27.75" customHeight="1">
      <c r="A3" s="48" t="s">
        <v>451</v>
      </c>
      <c r="B3" s="48"/>
      <c r="C3" s="65"/>
      <c r="D3" s="65"/>
      <c r="E3" s="66"/>
      <c r="F3" s="67"/>
      <c r="G3" s="67"/>
      <c r="H3" s="67" t="s">
        <v>247</v>
      </c>
    </row>
    <row r="4" spans="1:8" s="69" customFormat="1" ht="32.25" customHeight="1">
      <c r="A4" s="234" t="s">
        <v>248</v>
      </c>
      <c r="B4" s="238" t="s">
        <v>456</v>
      </c>
      <c r="C4" s="234" t="s">
        <v>249</v>
      </c>
      <c r="D4" s="235" t="s">
        <v>250</v>
      </c>
      <c r="E4" s="235"/>
      <c r="F4" s="236" t="s">
        <v>251</v>
      </c>
      <c r="G4" s="240" t="s">
        <v>458</v>
      </c>
      <c r="H4" s="237" t="s">
        <v>252</v>
      </c>
    </row>
    <row r="5" spans="1:8" s="69" customFormat="1" ht="32.25" customHeight="1">
      <c r="A5" s="234"/>
      <c r="B5" s="239"/>
      <c r="C5" s="234"/>
      <c r="D5" s="109" t="s">
        <v>253</v>
      </c>
      <c r="E5" s="109" t="s">
        <v>254</v>
      </c>
      <c r="F5" s="236"/>
      <c r="G5" s="241"/>
      <c r="H5" s="237"/>
    </row>
    <row r="6" spans="1:8" s="69" customFormat="1" ht="32.25" customHeight="1">
      <c r="A6" s="161" t="s">
        <v>255</v>
      </c>
      <c r="B6" s="70">
        <v>3958</v>
      </c>
      <c r="C6" s="70">
        <v>8067</v>
      </c>
      <c r="D6" s="71">
        <v>10419</v>
      </c>
      <c r="E6" s="72">
        <v>7932</v>
      </c>
      <c r="F6" s="1">
        <v>27.894227668494032</v>
      </c>
      <c r="G6" s="1">
        <f>E6/B6*100</f>
        <v>200.40424456796359</v>
      </c>
      <c r="H6" s="73">
        <f>E6/C6*100</f>
        <v>98.32651543324657</v>
      </c>
    </row>
    <row r="7" spans="1:8" s="69" customFormat="1" ht="32.25" customHeight="1">
      <c r="A7" s="23" t="s">
        <v>538</v>
      </c>
      <c r="B7" s="70"/>
      <c r="C7" s="74"/>
      <c r="D7" s="72">
        <v>1957</v>
      </c>
      <c r="E7" s="72">
        <v>0</v>
      </c>
      <c r="F7" s="1"/>
      <c r="G7" s="1"/>
      <c r="H7" s="73"/>
    </row>
    <row r="8" spans="1:8" s="69" customFormat="1" ht="32.25" customHeight="1">
      <c r="A8" s="122" t="s">
        <v>423</v>
      </c>
      <c r="B8" s="70">
        <v>604</v>
      </c>
      <c r="C8" s="74">
        <v>604</v>
      </c>
      <c r="D8" s="72">
        <v>805</v>
      </c>
      <c r="E8" s="74">
        <v>533</v>
      </c>
      <c r="F8" s="1"/>
      <c r="G8" s="1">
        <f>E8/B8*100</f>
        <v>88.245033112582789</v>
      </c>
      <c r="H8" s="73">
        <f>E8/C8*100</f>
        <v>88.245033112582789</v>
      </c>
    </row>
    <row r="9" spans="1:8" s="69" customFormat="1" ht="32.25" customHeight="1">
      <c r="A9" s="122" t="s">
        <v>424</v>
      </c>
      <c r="B9" s="70">
        <v>324</v>
      </c>
      <c r="C9" s="74">
        <v>324</v>
      </c>
      <c r="D9" s="72">
        <v>492</v>
      </c>
      <c r="E9" s="74">
        <v>319</v>
      </c>
      <c r="F9" s="1">
        <v>10</v>
      </c>
      <c r="G9" s="1">
        <f>E9/B9*100</f>
        <v>98.456790123456798</v>
      </c>
      <c r="H9" s="73">
        <f>E9/C9*100</f>
        <v>98.456790123456798</v>
      </c>
    </row>
    <row r="10" spans="1:8" s="69" customFormat="1" ht="32.25" customHeight="1">
      <c r="A10" s="122" t="s">
        <v>425</v>
      </c>
      <c r="B10" s="70"/>
      <c r="C10" s="74"/>
      <c r="D10" s="72">
        <v>71</v>
      </c>
      <c r="E10" s="74"/>
      <c r="F10" s="1"/>
      <c r="G10" s="1"/>
      <c r="H10" s="73"/>
    </row>
    <row r="11" spans="1:8" s="69" customFormat="1" ht="32.25" customHeight="1">
      <c r="A11" s="122" t="s">
        <v>426</v>
      </c>
      <c r="B11" s="70"/>
      <c r="C11" s="74"/>
      <c r="D11" s="72">
        <v>14</v>
      </c>
      <c r="E11" s="74"/>
      <c r="F11" s="1"/>
      <c r="G11" s="1"/>
      <c r="H11" s="73"/>
    </row>
    <row r="12" spans="1:8" s="69" customFormat="1" ht="32.25" customHeight="1">
      <c r="A12" s="122" t="s">
        <v>427</v>
      </c>
      <c r="B12" s="70">
        <v>3030</v>
      </c>
      <c r="C12" s="74">
        <v>3000</v>
      </c>
      <c r="D12" s="72">
        <v>2946</v>
      </c>
      <c r="E12" s="74">
        <v>2946</v>
      </c>
      <c r="F12" s="1">
        <v>-22.919937205651486</v>
      </c>
      <c r="G12" s="1">
        <f>E12/B12*100</f>
        <v>97.227722772277218</v>
      </c>
      <c r="H12" s="73">
        <f>E12/C12*100</f>
        <v>98.2</v>
      </c>
    </row>
    <row r="13" spans="1:8" s="69" customFormat="1" ht="32.25" customHeight="1">
      <c r="A13" s="162" t="s">
        <v>428</v>
      </c>
      <c r="B13" s="120"/>
      <c r="C13" s="74">
        <v>4109</v>
      </c>
      <c r="D13" s="72">
        <v>4109</v>
      </c>
      <c r="E13" s="74">
        <v>4109</v>
      </c>
      <c r="F13" s="1"/>
      <c r="G13" s="1"/>
      <c r="H13" s="73">
        <f>E13/C13*100</f>
        <v>100</v>
      </c>
    </row>
    <row r="14" spans="1:8" s="69" customFormat="1" ht="32.25" customHeight="1">
      <c r="A14" s="162" t="s">
        <v>429</v>
      </c>
      <c r="B14" s="120"/>
      <c r="C14" s="75">
        <v>30</v>
      </c>
      <c r="D14" s="72">
        <v>25</v>
      </c>
      <c r="E14" s="76">
        <v>25</v>
      </c>
      <c r="F14" s="1"/>
      <c r="G14" s="1"/>
      <c r="H14" s="73">
        <f>E14/C14*100</f>
        <v>83.333333333333343</v>
      </c>
    </row>
    <row r="15" spans="1:8" s="69" customFormat="1" ht="15.75" customHeight="1">
      <c r="A15" s="77" t="s">
        <v>256</v>
      </c>
      <c r="B15" s="77"/>
      <c r="C15" s="78"/>
      <c r="D15" s="79"/>
      <c r="E15" s="80"/>
      <c r="F15" s="79"/>
      <c r="G15" s="79"/>
    </row>
    <row r="16" spans="1:8" s="69" customFormat="1" ht="15.75" customHeight="1">
      <c r="A16" s="77" t="s">
        <v>257</v>
      </c>
      <c r="B16" s="77"/>
      <c r="C16" s="79"/>
      <c r="D16" s="79"/>
      <c r="E16" s="80"/>
      <c r="F16" s="79"/>
      <c r="G16" s="79"/>
    </row>
    <row r="17" spans="1:7" s="69" customFormat="1" ht="21" customHeight="1">
      <c r="A17" s="77"/>
      <c r="B17" s="77"/>
      <c r="C17" s="79"/>
      <c r="D17" s="79"/>
      <c r="E17" s="80"/>
      <c r="F17" s="79"/>
      <c r="G17" s="79"/>
    </row>
    <row r="18" spans="1:7" s="69" customFormat="1">
      <c r="A18" s="77"/>
      <c r="B18" s="77"/>
      <c r="C18" s="79"/>
      <c r="D18" s="79"/>
      <c r="E18" s="80"/>
      <c r="F18" s="79"/>
      <c r="G18" s="79"/>
    </row>
    <row r="19" spans="1:7" s="69" customFormat="1">
      <c r="A19" s="77"/>
      <c r="B19" s="77"/>
      <c r="C19" s="79"/>
      <c r="D19" s="79"/>
      <c r="E19" s="80"/>
      <c r="F19" s="79"/>
      <c r="G19" s="79"/>
    </row>
    <row r="20" spans="1:7" s="69" customFormat="1">
      <c r="A20" s="77"/>
      <c r="B20" s="77"/>
      <c r="C20" s="79"/>
      <c r="D20" s="79"/>
      <c r="E20" s="80"/>
      <c r="F20" s="79"/>
      <c r="G20" s="79"/>
    </row>
    <row r="21" spans="1:7" s="69" customFormat="1">
      <c r="A21" s="77"/>
      <c r="B21" s="77"/>
      <c r="C21" s="79"/>
      <c r="D21" s="79"/>
      <c r="E21" s="80"/>
      <c r="F21" s="79"/>
      <c r="G21" s="79"/>
    </row>
    <row r="22" spans="1:7" s="69" customFormat="1">
      <c r="A22" s="77"/>
      <c r="B22" s="77"/>
      <c r="C22" s="79"/>
      <c r="D22" s="79"/>
      <c r="E22" s="80"/>
      <c r="F22" s="79"/>
      <c r="G22" s="79"/>
    </row>
    <row r="23" spans="1:7" s="69" customFormat="1">
      <c r="A23" s="77"/>
      <c r="B23" s="77"/>
      <c r="C23" s="79"/>
      <c r="D23" s="79"/>
      <c r="E23" s="80"/>
      <c r="F23" s="79"/>
      <c r="G23" s="79"/>
    </row>
    <row r="24" spans="1:7" s="69" customFormat="1">
      <c r="A24" s="77"/>
      <c r="B24" s="77"/>
      <c r="C24" s="79"/>
      <c r="D24" s="79"/>
      <c r="E24" s="80"/>
      <c r="F24" s="79"/>
      <c r="G24" s="79"/>
    </row>
    <row r="25" spans="1:7" s="69" customFormat="1">
      <c r="A25" s="77"/>
      <c r="B25" s="77"/>
      <c r="C25" s="79"/>
      <c r="D25" s="79"/>
      <c r="E25" s="80"/>
      <c r="F25" s="79"/>
      <c r="G25" s="79"/>
    </row>
    <row r="26" spans="1:7" s="69" customFormat="1">
      <c r="A26" s="77"/>
      <c r="B26" s="77"/>
      <c r="C26" s="79"/>
      <c r="D26" s="79"/>
      <c r="E26" s="80"/>
      <c r="F26" s="79"/>
      <c r="G26" s="79"/>
    </row>
    <row r="27" spans="1:7" s="69" customFormat="1">
      <c r="A27" s="77"/>
      <c r="B27" s="77"/>
      <c r="C27" s="79"/>
      <c r="D27" s="79"/>
      <c r="E27" s="80"/>
      <c r="F27" s="79"/>
      <c r="G27" s="79"/>
    </row>
    <row r="28" spans="1:7" s="69" customFormat="1">
      <c r="A28" s="77"/>
      <c r="B28" s="77"/>
      <c r="C28" s="79"/>
      <c r="D28" s="79"/>
      <c r="E28" s="80"/>
      <c r="F28" s="79"/>
      <c r="G28" s="79"/>
    </row>
    <row r="29" spans="1:7" s="69" customFormat="1">
      <c r="A29" s="77"/>
      <c r="B29" s="77"/>
      <c r="C29" s="79"/>
      <c r="D29" s="79"/>
      <c r="E29" s="80"/>
      <c r="F29" s="79"/>
      <c r="G29" s="79"/>
    </row>
    <row r="30" spans="1:7" s="69" customFormat="1">
      <c r="A30" s="77"/>
      <c r="B30" s="77"/>
      <c r="C30" s="79"/>
      <c r="D30" s="79"/>
      <c r="E30" s="80"/>
      <c r="F30" s="79"/>
      <c r="G30" s="79"/>
    </row>
    <row r="31" spans="1:7" s="69" customFormat="1">
      <c r="A31" s="77"/>
      <c r="B31" s="77"/>
      <c r="C31" s="79"/>
      <c r="D31" s="79"/>
      <c r="E31" s="80"/>
      <c r="F31" s="79"/>
      <c r="G31" s="79"/>
    </row>
    <row r="32" spans="1:7" s="69" customFormat="1">
      <c r="A32" s="77"/>
      <c r="B32" s="77"/>
      <c r="C32" s="79"/>
      <c r="D32" s="79"/>
      <c r="E32" s="80"/>
      <c r="F32" s="79"/>
      <c r="G32" s="79"/>
    </row>
    <row r="33" spans="1:7" s="69" customFormat="1">
      <c r="A33" s="77"/>
      <c r="B33" s="77"/>
      <c r="C33" s="79"/>
      <c r="D33" s="79"/>
      <c r="E33" s="80"/>
      <c r="F33" s="79"/>
      <c r="G33" s="79"/>
    </row>
    <row r="34" spans="1:7" s="69" customFormat="1">
      <c r="A34" s="77"/>
      <c r="B34" s="77"/>
      <c r="C34" s="79"/>
      <c r="D34" s="79"/>
      <c r="E34" s="80"/>
      <c r="F34" s="79"/>
      <c r="G34" s="79"/>
    </row>
    <row r="35" spans="1:7" s="69" customFormat="1">
      <c r="A35" s="77"/>
      <c r="B35" s="77"/>
      <c r="C35" s="79"/>
      <c r="D35" s="79"/>
      <c r="E35" s="80"/>
      <c r="F35" s="79"/>
      <c r="G35" s="79"/>
    </row>
    <row r="36" spans="1:7" s="69" customFormat="1">
      <c r="A36" s="77"/>
      <c r="B36" s="77"/>
      <c r="C36" s="79"/>
      <c r="D36" s="79"/>
      <c r="E36" s="80"/>
      <c r="F36" s="79"/>
      <c r="G36" s="79"/>
    </row>
    <row r="37" spans="1:7" s="69" customFormat="1">
      <c r="A37" s="77"/>
      <c r="B37" s="77"/>
      <c r="C37" s="79"/>
      <c r="D37" s="79"/>
      <c r="E37" s="80"/>
      <c r="F37" s="79"/>
      <c r="G37" s="79"/>
    </row>
    <row r="38" spans="1:7" s="69" customFormat="1">
      <c r="A38" s="77"/>
      <c r="B38" s="77"/>
      <c r="C38" s="79"/>
      <c r="D38" s="79"/>
      <c r="E38" s="80"/>
      <c r="F38" s="79"/>
      <c r="G38" s="79"/>
    </row>
    <row r="39" spans="1:7" s="69" customFormat="1">
      <c r="A39" s="77"/>
      <c r="B39" s="77"/>
      <c r="C39" s="79"/>
      <c r="D39" s="79"/>
      <c r="E39" s="80"/>
      <c r="F39" s="79"/>
      <c r="G39" s="79"/>
    </row>
    <row r="40" spans="1:7" s="69" customFormat="1">
      <c r="A40" s="77"/>
      <c r="B40" s="77"/>
      <c r="C40" s="79"/>
      <c r="D40" s="79"/>
      <c r="E40" s="80"/>
      <c r="F40" s="79"/>
      <c r="G40" s="79"/>
    </row>
    <row r="41" spans="1:7" s="69" customFormat="1">
      <c r="A41" s="77"/>
      <c r="B41" s="77"/>
      <c r="C41" s="79"/>
      <c r="D41" s="79"/>
      <c r="E41" s="80"/>
      <c r="F41" s="79"/>
      <c r="G41" s="79"/>
    </row>
    <row r="42" spans="1:7" s="69" customFormat="1">
      <c r="A42" s="77"/>
      <c r="B42" s="77"/>
      <c r="C42" s="79"/>
      <c r="D42" s="79"/>
      <c r="E42" s="80"/>
      <c r="F42" s="79"/>
      <c r="G42" s="79"/>
    </row>
    <row r="43" spans="1:7" s="69" customFormat="1">
      <c r="A43" s="77"/>
      <c r="B43" s="77"/>
      <c r="C43" s="79"/>
      <c r="D43" s="79"/>
      <c r="E43" s="80"/>
      <c r="F43" s="79"/>
      <c r="G43" s="79"/>
    </row>
    <row r="44" spans="1:7" s="69" customFormat="1">
      <c r="A44" s="77"/>
      <c r="B44" s="77"/>
      <c r="C44" s="79"/>
      <c r="D44" s="79"/>
      <c r="E44" s="80"/>
      <c r="F44" s="79"/>
      <c r="G44" s="79"/>
    </row>
    <row r="45" spans="1:7" s="69" customFormat="1">
      <c r="A45" s="77"/>
      <c r="B45" s="77"/>
      <c r="C45" s="79"/>
      <c r="D45" s="79"/>
      <c r="E45" s="80"/>
      <c r="F45" s="79"/>
      <c r="G45" s="79"/>
    </row>
    <row r="46" spans="1:7" s="69" customFormat="1">
      <c r="A46" s="77"/>
      <c r="B46" s="77"/>
      <c r="C46" s="79"/>
      <c r="D46" s="79"/>
      <c r="E46" s="80"/>
      <c r="F46" s="79"/>
      <c r="G46" s="79"/>
    </row>
    <row r="47" spans="1:7" s="69" customFormat="1">
      <c r="A47" s="77"/>
      <c r="B47" s="77"/>
      <c r="C47" s="79"/>
      <c r="D47" s="79"/>
      <c r="E47" s="80"/>
      <c r="F47" s="79"/>
      <c r="G47" s="79"/>
    </row>
    <row r="48" spans="1:7" s="69" customFormat="1">
      <c r="A48" s="77"/>
      <c r="B48" s="77"/>
      <c r="C48" s="79"/>
      <c r="D48" s="79"/>
      <c r="E48" s="80"/>
      <c r="F48" s="79"/>
      <c r="G48" s="79"/>
    </row>
    <row r="49" spans="1:7" s="69" customFormat="1">
      <c r="A49" s="77"/>
      <c r="B49" s="77"/>
      <c r="C49" s="79"/>
      <c r="D49" s="79"/>
      <c r="E49" s="80"/>
      <c r="F49" s="79"/>
      <c r="G49" s="79"/>
    </row>
  </sheetData>
  <mergeCells count="8">
    <mergeCell ref="A2:H2"/>
    <mergeCell ref="A4:A5"/>
    <mergeCell ref="C4:C5"/>
    <mergeCell ref="D4:E4"/>
    <mergeCell ref="F4:F5"/>
    <mergeCell ref="H4:H5"/>
    <mergeCell ref="B4:B5"/>
    <mergeCell ref="G4:G5"/>
  </mergeCells>
  <phoneticPr fontId="3"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10</vt:i4>
      </vt:variant>
    </vt:vector>
  </HeadingPairs>
  <TitlesOfParts>
    <vt:vector size="26" baseType="lpstr">
      <vt:lpstr>一般公共预算收入表</vt:lpstr>
      <vt:lpstr>一般公共预算支出表（含本级支出）</vt:lpstr>
      <vt:lpstr>一般公共预算转移支付表（平衡表）</vt:lpstr>
      <vt:lpstr>一般公共预算本级支出表（功能科目）</vt:lpstr>
      <vt:lpstr>一般公共预算本级基本支出表</vt:lpstr>
      <vt:lpstr>一般公共预算上级补助支出表 </vt:lpstr>
      <vt:lpstr>地方政府一般债务情况表</vt:lpstr>
      <vt:lpstr>基金收入</vt:lpstr>
      <vt:lpstr>基金支出</vt:lpstr>
      <vt:lpstr>基金转移支付表</vt:lpstr>
      <vt:lpstr>地方政府专项债务情况表</vt:lpstr>
      <vt:lpstr>国有资本经营预算收入表</vt:lpstr>
      <vt:lpstr>国有资本经营预算支出表</vt:lpstr>
      <vt:lpstr>社保基金预算收入表</vt:lpstr>
      <vt:lpstr>社保基金预算支出表</vt:lpstr>
      <vt:lpstr>一般公共预算三公经费表</vt:lpstr>
      <vt:lpstr>国有资本经营预算收入表!Database</vt:lpstr>
      <vt:lpstr>基金收入!Database</vt:lpstr>
      <vt:lpstr>基金支出!Database</vt:lpstr>
      <vt:lpstr>基金转移支付表!Database</vt:lpstr>
      <vt:lpstr>社保基金预算收入表!Database</vt:lpstr>
      <vt:lpstr>一般公共预算收入表!Database</vt:lpstr>
      <vt:lpstr>'一般公共预算支出表（含本级支出）'!Database</vt:lpstr>
      <vt:lpstr>'一般公共预算转移支付表（平衡表）'!Database</vt:lpstr>
      <vt:lpstr>一般公共预算本级基本支出表!Print_Titles</vt:lpstr>
      <vt:lpstr>'一般公共预算本级支出表（功能科目）'!Print_Titles</vt:lpstr>
    </vt:vector>
  </TitlesOfParts>
  <Company>caizheng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winlin</dc:creator>
  <cp:lastModifiedBy>RS</cp:lastModifiedBy>
  <cp:lastPrinted>2017-09-18T09:48:19Z</cp:lastPrinted>
  <dcterms:created xsi:type="dcterms:W3CDTF">2005-01-09T02:11:33Z</dcterms:created>
  <dcterms:modified xsi:type="dcterms:W3CDTF">2019-02-28T03:31:18Z</dcterms:modified>
</cp:coreProperties>
</file>